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Начальная школа\Меню\меню 2025\"/>
    </mc:Choice>
  </mc:AlternateContent>
  <xr:revisionPtr revIDLastSave="0" documentId="13_ncr:1_{F7F5F079-FCE6-4FA6-8CDA-0B255748EB41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3" i="1" l="1"/>
  <c r="J213" i="1"/>
  <c r="I213" i="1"/>
  <c r="H213" i="1"/>
  <c r="G213" i="1"/>
  <c r="F213" i="1"/>
  <c r="L182" i="1"/>
  <c r="J182" i="1"/>
  <c r="I182" i="1"/>
  <c r="H182" i="1"/>
  <c r="G182" i="1"/>
  <c r="F182" i="1"/>
  <c r="L171" i="1"/>
  <c r="J171" i="1"/>
  <c r="I171" i="1"/>
  <c r="H171" i="1"/>
  <c r="G171" i="1"/>
  <c r="F171" i="1"/>
  <c r="L160" i="1"/>
  <c r="J160" i="1"/>
  <c r="I160" i="1"/>
  <c r="H160" i="1"/>
  <c r="G160" i="1"/>
  <c r="F160" i="1"/>
  <c r="L109" i="1"/>
  <c r="J109" i="1"/>
  <c r="I109" i="1"/>
  <c r="H109" i="1"/>
  <c r="G109" i="1"/>
  <c r="F109" i="1"/>
  <c r="L78" i="1"/>
  <c r="J78" i="1"/>
  <c r="I78" i="1"/>
  <c r="H78" i="1"/>
  <c r="G78" i="1"/>
  <c r="F78" i="1"/>
  <c r="L67" i="1"/>
  <c r="J67" i="1"/>
  <c r="I67" i="1"/>
  <c r="H67" i="1"/>
  <c r="G67" i="1"/>
  <c r="F67" i="1"/>
  <c r="L56" i="1"/>
  <c r="J56" i="1"/>
  <c r="I56" i="1"/>
  <c r="H56" i="1"/>
  <c r="G56" i="1"/>
  <c r="F56" i="1"/>
  <c r="L15" i="1"/>
  <c r="J15" i="1"/>
  <c r="I15" i="1"/>
  <c r="H15" i="1"/>
  <c r="G15" i="1"/>
  <c r="F15" i="1"/>
  <c r="L202" i="1"/>
  <c r="L214" i="1" s="1"/>
  <c r="L192" i="1"/>
  <c r="L193" i="1"/>
  <c r="L172" i="1"/>
  <c r="L149" i="1"/>
  <c r="L139" i="1"/>
  <c r="L150" i="1" s="1"/>
  <c r="L129" i="1"/>
  <c r="L119" i="1"/>
  <c r="L130" i="1" s="1"/>
  <c r="L98" i="1"/>
  <c r="L110" i="1" s="1"/>
  <c r="L88" i="1"/>
  <c r="L89" i="1"/>
  <c r="L68" i="1"/>
  <c r="L45" i="1"/>
  <c r="L35" i="1"/>
  <c r="L46" i="1" s="1"/>
  <c r="L25" i="1"/>
  <c r="L26" i="1"/>
  <c r="A120" i="1"/>
  <c r="B214" i="1"/>
  <c r="A214" i="1"/>
  <c r="B203" i="1"/>
  <c r="A203" i="1"/>
  <c r="J202" i="1"/>
  <c r="J214" i="1" s="1"/>
  <c r="I202" i="1"/>
  <c r="I214" i="1" s="1"/>
  <c r="H202" i="1"/>
  <c r="H214" i="1" s="1"/>
  <c r="G202" i="1"/>
  <c r="G214" i="1" s="1"/>
  <c r="F202" i="1"/>
  <c r="B193" i="1"/>
  <c r="A193" i="1"/>
  <c r="J192" i="1"/>
  <c r="I192" i="1"/>
  <c r="H192" i="1"/>
  <c r="G192" i="1"/>
  <c r="F192" i="1"/>
  <c r="B183" i="1"/>
  <c r="A183" i="1"/>
  <c r="J193" i="1"/>
  <c r="I193" i="1"/>
  <c r="H193" i="1"/>
  <c r="G193" i="1"/>
  <c r="B172" i="1"/>
  <c r="A172" i="1"/>
  <c r="B161" i="1"/>
  <c r="A161" i="1"/>
  <c r="J172" i="1"/>
  <c r="I172" i="1"/>
  <c r="H172" i="1"/>
  <c r="G172" i="1"/>
  <c r="B150" i="1"/>
  <c r="A150" i="1"/>
  <c r="J149" i="1"/>
  <c r="I149" i="1"/>
  <c r="H149" i="1"/>
  <c r="G149" i="1"/>
  <c r="F149" i="1"/>
  <c r="B140" i="1"/>
  <c r="A140" i="1"/>
  <c r="J139" i="1"/>
  <c r="J150" i="1" s="1"/>
  <c r="I139" i="1"/>
  <c r="I150" i="1" s="1"/>
  <c r="H139" i="1"/>
  <c r="H150" i="1" s="1"/>
  <c r="G139" i="1"/>
  <c r="G150" i="1" s="1"/>
  <c r="F139" i="1"/>
  <c r="B130" i="1"/>
  <c r="A130" i="1"/>
  <c r="J129" i="1"/>
  <c r="I129" i="1"/>
  <c r="H129" i="1"/>
  <c r="G129" i="1"/>
  <c r="F129" i="1"/>
  <c r="B120" i="1"/>
  <c r="J119" i="1"/>
  <c r="J130" i="1" s="1"/>
  <c r="I119" i="1"/>
  <c r="I130" i="1" s="1"/>
  <c r="H119" i="1"/>
  <c r="H130" i="1" s="1"/>
  <c r="G119" i="1"/>
  <c r="G130" i="1" s="1"/>
  <c r="F119" i="1"/>
  <c r="B110" i="1"/>
  <c r="A110" i="1"/>
  <c r="B99" i="1"/>
  <c r="A99" i="1"/>
  <c r="J98" i="1"/>
  <c r="J110" i="1" s="1"/>
  <c r="I98" i="1"/>
  <c r="I110" i="1" s="1"/>
  <c r="H98" i="1"/>
  <c r="H110" i="1" s="1"/>
  <c r="G98" i="1"/>
  <c r="G110" i="1" s="1"/>
  <c r="F98" i="1"/>
  <c r="F110" i="1" s="1"/>
  <c r="B89" i="1"/>
  <c r="A89" i="1"/>
  <c r="J88" i="1"/>
  <c r="I88" i="1"/>
  <c r="H88" i="1"/>
  <c r="G88" i="1"/>
  <c r="F88" i="1"/>
  <c r="B79" i="1"/>
  <c r="A79" i="1"/>
  <c r="J89" i="1"/>
  <c r="F89" i="1"/>
  <c r="B68" i="1"/>
  <c r="A68" i="1"/>
  <c r="B57" i="1"/>
  <c r="A57" i="1"/>
  <c r="J68" i="1"/>
  <c r="I68" i="1"/>
  <c r="H68" i="1"/>
  <c r="F68" i="1"/>
  <c r="B46" i="1"/>
  <c r="A46" i="1"/>
  <c r="J45" i="1"/>
  <c r="I45" i="1"/>
  <c r="H45" i="1"/>
  <c r="G45" i="1"/>
  <c r="F45" i="1"/>
  <c r="B36" i="1"/>
  <c r="A36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B16" i="1"/>
  <c r="A16" i="1"/>
  <c r="G25" i="1"/>
  <c r="H25" i="1"/>
  <c r="I25" i="1"/>
  <c r="J25" i="1"/>
  <c r="F25" i="1"/>
  <c r="G68" i="1" l="1"/>
  <c r="G89" i="1"/>
  <c r="H89" i="1"/>
  <c r="I89" i="1"/>
  <c r="L215" i="1"/>
  <c r="F130" i="1"/>
  <c r="F150" i="1"/>
  <c r="F172" i="1"/>
  <c r="F193" i="1"/>
  <c r="F214" i="1"/>
  <c r="I26" i="1"/>
  <c r="I215" i="1" s="1"/>
  <c r="F26" i="1"/>
  <c r="F215" i="1" s="1"/>
  <c r="J26" i="1"/>
  <c r="J215" i="1" s="1"/>
  <c r="H26" i="1"/>
  <c r="H215" i="1" s="1"/>
  <c r="G26" i="1"/>
  <c r="G215" i="1" s="1"/>
</calcChain>
</file>

<file path=xl/sharedStrings.xml><?xml version="1.0" encoding="utf-8"?>
<sst xmlns="http://schemas.openxmlformats.org/spreadsheetml/2006/main" count="331" uniqueCount="102">
  <si>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</si>
  <si>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</si>
  <si>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</si>
  <si>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</si>
  <si>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</si>
  <si>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</si>
  <si>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</si>
  <si>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</si>
  <si>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</si>
  <si>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</si>
  <si>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</si>
  <si>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</si>
  <si>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</si>
  <si>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</si>
  <si>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</si>
  <si>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</si>
  <si>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</si>
  <si>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</si>
  <si>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</si>
  <si>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</si>
  <si>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</si>
  <si>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</si>
  <si>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</si>
  <si>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</si>
  <si>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</si>
  <si>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</si>
  <si>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</si>
  <si>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</si>
  <si>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</si>
  <si>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</si>
  <si>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</si>
  <si>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</si>
  <si>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</si>
  <si>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</si>
  <si>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</si>
  <si>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</si>
  <si>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</si>
  <si>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</si>
  <si>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</si>
  <si>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"Березовская начальная общеобразовательная школа"</t>
  </si>
  <si>
    <t xml:space="preserve">Чай с сахаром фруктовый </t>
  </si>
  <si>
    <t xml:space="preserve">Хлеб пшеничный </t>
  </si>
  <si>
    <t xml:space="preserve">Хлеб ржаной </t>
  </si>
  <si>
    <t xml:space="preserve">Сыр порционный </t>
  </si>
  <si>
    <t xml:space="preserve">Масло порционное </t>
  </si>
  <si>
    <t xml:space="preserve">Булочка </t>
  </si>
  <si>
    <t xml:space="preserve">Томат консервированный </t>
  </si>
  <si>
    <t xml:space="preserve">Суп картофельный с лапшой </t>
  </si>
  <si>
    <t xml:space="preserve">Плов с мясом (говядина) </t>
  </si>
  <si>
    <t xml:space="preserve">Компот из сухофруктов </t>
  </si>
  <si>
    <t xml:space="preserve">Фрукты свежие </t>
  </si>
  <si>
    <t>Кондитерское изделие</t>
  </si>
  <si>
    <t xml:space="preserve">Капуста тушеная с мясом </t>
  </si>
  <si>
    <t xml:space="preserve">Компот из свежих плодов </t>
  </si>
  <si>
    <t xml:space="preserve">Кондитерское изделие </t>
  </si>
  <si>
    <t xml:space="preserve">Салат из отварной моркови с кукурузой </t>
  </si>
  <si>
    <t xml:space="preserve">Солянка сборная мясная </t>
  </si>
  <si>
    <t xml:space="preserve">Котлета мясная </t>
  </si>
  <si>
    <t xml:space="preserve">Каша перловая </t>
  </si>
  <si>
    <t xml:space="preserve">Напиток из шиповника </t>
  </si>
  <si>
    <t xml:space="preserve">Соус </t>
  </si>
  <si>
    <t xml:space="preserve">Макаронные изделия отварные </t>
  </si>
  <si>
    <t xml:space="preserve">Сердце тушеное </t>
  </si>
  <si>
    <t xml:space="preserve">Чай с сахаром </t>
  </si>
  <si>
    <t xml:space="preserve">Салат из свежих овощей </t>
  </si>
  <si>
    <t>Борщ "Сибирский"</t>
  </si>
  <si>
    <t xml:space="preserve">Картофельное пюре </t>
  </si>
  <si>
    <t xml:space="preserve">Кисель "Витаминный" </t>
  </si>
  <si>
    <t xml:space="preserve">Каша рисовая молочная </t>
  </si>
  <si>
    <t xml:space="preserve">Какао на сухом молоке </t>
  </si>
  <si>
    <t xml:space="preserve">Яйцо куриное вареной вкрутую </t>
  </si>
  <si>
    <t xml:space="preserve">Винегрет </t>
  </si>
  <si>
    <t xml:space="preserve">Жаркое по-домашнему </t>
  </si>
  <si>
    <t xml:space="preserve">Чай с сахаром и лимоном </t>
  </si>
  <si>
    <t xml:space="preserve">Икра кабачковая </t>
  </si>
  <si>
    <t xml:space="preserve">Суп с бобовыми (горох) с мясом </t>
  </si>
  <si>
    <t xml:space="preserve">Гуляш из говядины </t>
  </si>
  <si>
    <t xml:space="preserve">Каша гречневая </t>
  </si>
  <si>
    <t>Суп молочный с вермишелью</t>
  </si>
  <si>
    <t>Хлеб ржаной</t>
  </si>
  <si>
    <t xml:space="preserve">Йогурт молочный </t>
  </si>
  <si>
    <t>Кисель "Витаминный"</t>
  </si>
  <si>
    <t>Фрукты свежие</t>
  </si>
  <si>
    <t xml:space="preserve">Макаронные изделия отварные с сыром </t>
  </si>
  <si>
    <t xml:space="preserve">Салат из отварной свеклы с горошком </t>
  </si>
  <si>
    <t xml:space="preserve">Рассольник "Ленинградский" </t>
  </si>
  <si>
    <t xml:space="preserve">Каша рисовая </t>
  </si>
  <si>
    <t xml:space="preserve">Филе куриное </t>
  </si>
  <si>
    <t xml:space="preserve">Борщ "Сибирский" </t>
  </si>
  <si>
    <t xml:space="preserve">Тефтели мясные </t>
  </si>
  <si>
    <t xml:space="preserve">Каша ячневая </t>
  </si>
  <si>
    <t xml:space="preserve">Огурец консервированный </t>
  </si>
  <si>
    <t xml:space="preserve">Уха из минтая </t>
  </si>
  <si>
    <t xml:space="preserve">Печень тушеная </t>
  </si>
  <si>
    <t xml:space="preserve">Плов  с мясом (говядина) </t>
  </si>
  <si>
    <t xml:space="preserve">Салат из капусты </t>
  </si>
  <si>
    <t xml:space="preserve">Суп "Картофельный" с лапшой </t>
  </si>
  <si>
    <t xml:space="preserve">Каша кукурузная молочная </t>
  </si>
  <si>
    <t>Икра кабачковая</t>
  </si>
  <si>
    <t xml:space="preserve">Щи по-уральски со свежей капустой </t>
  </si>
  <si>
    <t>Плов с мясом  (говядина)</t>
  </si>
  <si>
    <t>Рыба припущенная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</si>
</sst>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215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K198" sqref="K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97</v>
      </c>
      <c r="F6" s="40">
        <v>180</v>
      </c>
      <c r="G6" s="40">
        <v>5.4</v>
      </c>
      <c r="H6" s="40">
        <v>10.9</v>
      </c>
      <c r="I6" s="40">
        <v>28.2</v>
      </c>
      <c r="J6" s="40">
        <v>234.1</v>
      </c>
      <c r="K6" s="41"/>
      <c r="L6" s="40">
        <v>40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0.3</v>
      </c>
      <c r="H8" s="43">
        <v>0</v>
      </c>
      <c r="I8" s="43">
        <v>29.3</v>
      </c>
      <c r="J8" s="43">
        <v>118.4</v>
      </c>
      <c r="K8" s="44"/>
      <c r="L8" s="43">
        <v>16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4.95</v>
      </c>
      <c r="H9" s="43">
        <v>0.9</v>
      </c>
      <c r="I9" s="43">
        <v>25.05</v>
      </c>
      <c r="J9" s="43">
        <v>130.5</v>
      </c>
      <c r="K9" s="44"/>
      <c r="L9" s="43">
        <v>10</v>
      </c>
    </row>
    <row r="10" spans="1:12" ht="14.4" x14ac:dyDescent="0.3">
      <c r="A10" s="23"/>
      <c r="B10" s="15"/>
      <c r="C10" s="11"/>
      <c r="D10" s="7"/>
      <c r="E10" s="42" t="s">
        <v>41</v>
      </c>
      <c r="F10" s="43">
        <v>50</v>
      </c>
      <c r="G10" s="43">
        <v>3.5</v>
      </c>
      <c r="H10" s="43">
        <v>3.5</v>
      </c>
      <c r="I10" s="43">
        <v>23.4</v>
      </c>
      <c r="J10" s="43">
        <v>111.5</v>
      </c>
      <c r="K10" s="44"/>
      <c r="L10" s="43">
        <v>10</v>
      </c>
    </row>
    <row r="11" spans="1:12" ht="14.4" x14ac:dyDescent="0.3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 t="s">
        <v>43</v>
      </c>
      <c r="F12" s="43">
        <v>20</v>
      </c>
      <c r="G12" s="43">
        <v>2.2999999999999998</v>
      </c>
      <c r="H12" s="43">
        <v>2.9</v>
      </c>
      <c r="I12" s="43">
        <v>0</v>
      </c>
      <c r="J12" s="43">
        <v>35.299999999999997</v>
      </c>
      <c r="K12" s="44"/>
      <c r="L12" s="43">
        <v>30</v>
      </c>
    </row>
    <row r="13" spans="1:12" ht="14.4" x14ac:dyDescent="0.3">
      <c r="A13" s="23"/>
      <c r="B13" s="15"/>
      <c r="C13" s="11"/>
      <c r="D13" s="6"/>
      <c r="E13" s="42" t="s">
        <v>44</v>
      </c>
      <c r="F13" s="43">
        <v>10</v>
      </c>
      <c r="G13" s="43">
        <v>0.1</v>
      </c>
      <c r="H13" s="43">
        <v>7.3</v>
      </c>
      <c r="I13" s="43">
        <v>0.1</v>
      </c>
      <c r="J13" s="43">
        <v>66.099999999999994</v>
      </c>
      <c r="K13" s="44"/>
      <c r="L13" s="43">
        <v>20</v>
      </c>
    </row>
    <row r="14" spans="1:12" ht="14.4" x14ac:dyDescent="0.3">
      <c r="A14" s="23"/>
      <c r="B14" s="15"/>
      <c r="C14" s="11"/>
      <c r="D14" s="6"/>
      <c r="E14" s="42" t="s">
        <v>45</v>
      </c>
      <c r="F14" s="43">
        <v>70</v>
      </c>
      <c r="G14" s="43">
        <v>7.28</v>
      </c>
      <c r="H14" s="43">
        <v>12.52</v>
      </c>
      <c r="I14" s="43">
        <v>53.92</v>
      </c>
      <c r="J14" s="43">
        <v>358</v>
      </c>
      <c r="K14" s="44"/>
      <c r="L14" s="43">
        <v>40</v>
      </c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580</v>
      </c>
      <c r="G15" s="19">
        <f>SUM(G6:G14)</f>
        <v>23.830000000000002</v>
      </c>
      <c r="H15" s="19">
        <f>SUM(H6:H14)</f>
        <v>38.019999999999996</v>
      </c>
      <c r="I15" s="19">
        <f>SUM(I6:I14)</f>
        <v>159.96999999999997</v>
      </c>
      <c r="J15" s="19">
        <f>SUM(J6:J14)</f>
        <v>1053.9000000000001</v>
      </c>
      <c r="K15" s="25"/>
      <c r="L15" s="19">
        <f>SUM(L6:L14)</f>
        <v>166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/>
      <c r="L16" s="43">
        <v>15</v>
      </c>
    </row>
    <row r="17" spans="1:12" ht="14.4" x14ac:dyDescent="0.3">
      <c r="A17" s="23"/>
      <c r="B17" s="15"/>
      <c r="C17" s="11"/>
      <c r="D17" s="7" t="s">
        <v>27</v>
      </c>
      <c r="E17" s="42" t="s">
        <v>47</v>
      </c>
      <c r="F17" s="43">
        <v>200</v>
      </c>
      <c r="G17" s="43">
        <v>2.4</v>
      </c>
      <c r="H17" s="43">
        <v>4.3</v>
      </c>
      <c r="I17" s="43">
        <v>6.6</v>
      </c>
      <c r="J17" s="43">
        <v>75.099999999999994</v>
      </c>
      <c r="K17" s="44"/>
      <c r="L17" s="43">
        <v>78</v>
      </c>
    </row>
    <row r="18" spans="1:12" ht="14.4" x14ac:dyDescent="0.3">
      <c r="A18" s="23"/>
      <c r="B18" s="15"/>
      <c r="C18" s="11"/>
      <c r="D18" s="7" t="s">
        <v>28</v>
      </c>
      <c r="E18" s="42" t="s">
        <v>48</v>
      </c>
      <c r="F18" s="43">
        <v>180</v>
      </c>
      <c r="G18" s="43">
        <v>19.899999999999999</v>
      </c>
      <c r="H18" s="43">
        <v>20.52</v>
      </c>
      <c r="I18" s="43">
        <v>31.6</v>
      </c>
      <c r="J18" s="43">
        <v>390.68</v>
      </c>
      <c r="K18" s="44"/>
      <c r="L18" s="43">
        <v>80</v>
      </c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7" t="s">
        <v>49</v>
      </c>
      <c r="F20" s="43">
        <v>200</v>
      </c>
      <c r="G20" s="43">
        <v>0.1</v>
      </c>
      <c r="H20" s="43">
        <v>0.1</v>
      </c>
      <c r="I20" s="43">
        <v>21.2</v>
      </c>
      <c r="J20" s="43">
        <v>85.7</v>
      </c>
      <c r="K20" s="44"/>
      <c r="L20" s="43">
        <v>20</v>
      </c>
    </row>
    <row r="21" spans="1:12" ht="14.4" x14ac:dyDescent="0.3">
      <c r="A21" s="23"/>
      <c r="B21" s="15"/>
      <c r="C21" s="11"/>
      <c r="D21" s="7" t="s">
        <v>31</v>
      </c>
      <c r="E21" s="42" t="s">
        <v>41</v>
      </c>
      <c r="F21" s="43">
        <v>50</v>
      </c>
      <c r="G21" s="43">
        <v>3.5</v>
      </c>
      <c r="H21" s="43">
        <v>3.5</v>
      </c>
      <c r="I21" s="43">
        <v>23.4</v>
      </c>
      <c r="J21" s="43">
        <v>111.5</v>
      </c>
      <c r="K21" s="44"/>
      <c r="L21" s="43">
        <v>10</v>
      </c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 t="s">
        <v>50</v>
      </c>
      <c r="F23" s="43">
        <v>100</v>
      </c>
      <c r="G23" s="43">
        <v>0.3</v>
      </c>
      <c r="H23" s="43">
        <v>0</v>
      </c>
      <c r="I23" s="43">
        <v>29.3</v>
      </c>
      <c r="J23" s="43">
        <v>118.4</v>
      </c>
      <c r="K23" s="44"/>
      <c r="L23" s="43">
        <v>35</v>
      </c>
    </row>
    <row r="24" spans="1:12" ht="14.4" x14ac:dyDescent="0.3">
      <c r="A24" s="23"/>
      <c r="B24" s="15"/>
      <c r="C24" s="11"/>
      <c r="D24" s="6"/>
      <c r="E24" s="42" t="s">
        <v>51</v>
      </c>
      <c r="F24" s="43">
        <v>50</v>
      </c>
      <c r="G24" s="43">
        <v>7.5</v>
      </c>
      <c r="H24" s="43">
        <v>17</v>
      </c>
      <c r="I24" s="43">
        <v>73</v>
      </c>
      <c r="J24" s="43">
        <v>229</v>
      </c>
      <c r="K24" s="44"/>
      <c r="L24" s="43">
        <v>10</v>
      </c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780</v>
      </c>
      <c r="G25" s="19">
        <f t="shared" ref="G25:J25" si="0">SUM(G16:G24)</f>
        <v>33.700000000000003</v>
      </c>
      <c r="H25" s="19">
        <f t="shared" si="0"/>
        <v>45.42</v>
      </c>
      <c r="I25" s="19">
        <f t="shared" si="0"/>
        <v>185.10000000000002</v>
      </c>
      <c r="J25" s="19">
        <f t="shared" si="0"/>
        <v>1010.38</v>
      </c>
      <c r="K25" s="25"/>
      <c r="L25" s="19">
        <f t="shared" ref="L25" si="1">SUM(L16:L24)</f>
        <v>248</v>
      </c>
    </row>
    <row r="26" spans="1:12" ht="15" thickBot="1" x14ac:dyDescent="0.3">
      <c r="A26" s="29">
        <f>A6</f>
        <v>1</v>
      </c>
      <c r="B26" s="30">
        <f>B6</f>
        <v>1</v>
      </c>
      <c r="C26" s="50" t="s">
        <v>4</v>
      </c>
      <c r="D26" s="51"/>
      <c r="E26" s="31"/>
      <c r="F26" s="32">
        <f>F15+F25</f>
        <v>1360</v>
      </c>
      <c r="G26" s="32">
        <f t="shared" ref="G26:J26" si="2">G15+G25</f>
        <v>57.53</v>
      </c>
      <c r="H26" s="32">
        <f t="shared" si="2"/>
        <v>83.44</v>
      </c>
      <c r="I26" s="32">
        <f t="shared" si="2"/>
        <v>345.07</v>
      </c>
      <c r="J26" s="32">
        <f t="shared" si="2"/>
        <v>2064.2800000000002</v>
      </c>
      <c r="K26" s="32"/>
      <c r="L26" s="32">
        <f t="shared" ref="L26" si="3">L15+L25</f>
        <v>414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52</v>
      </c>
      <c r="F27" s="40">
        <v>180</v>
      </c>
      <c r="G27" s="40">
        <v>2.6</v>
      </c>
      <c r="H27" s="40">
        <v>6.3</v>
      </c>
      <c r="I27" s="40">
        <v>13.4</v>
      </c>
      <c r="J27" s="40">
        <v>120.7</v>
      </c>
      <c r="K27" s="41"/>
      <c r="L27" s="40">
        <v>75</v>
      </c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22</v>
      </c>
      <c r="E29" s="42" t="s">
        <v>53</v>
      </c>
      <c r="F29" s="43">
        <v>200</v>
      </c>
      <c r="G29" s="43">
        <v>0.2</v>
      </c>
      <c r="H29" s="43">
        <v>0.2</v>
      </c>
      <c r="I29" s="43">
        <v>29.8</v>
      </c>
      <c r="J29" s="43">
        <v>121.8</v>
      </c>
      <c r="K29" s="44"/>
      <c r="L29" s="43">
        <v>16</v>
      </c>
    </row>
    <row r="30" spans="1:12" ht="14.4" x14ac:dyDescent="0.3">
      <c r="A30" s="14"/>
      <c r="B30" s="15"/>
      <c r="C30" s="11"/>
      <c r="D30" s="7" t="s">
        <v>23</v>
      </c>
      <c r="E30" s="42" t="s">
        <v>42</v>
      </c>
      <c r="F30" s="43">
        <v>50</v>
      </c>
      <c r="G30" s="43">
        <v>4.95</v>
      </c>
      <c r="H30" s="43">
        <v>0.9</v>
      </c>
      <c r="I30" s="43">
        <v>25.05</v>
      </c>
      <c r="J30" s="43">
        <v>130.5</v>
      </c>
      <c r="K30" s="44"/>
      <c r="L30" s="43">
        <v>10</v>
      </c>
    </row>
    <row r="31" spans="1:12" ht="14.4" x14ac:dyDescent="0.3">
      <c r="A31" s="14"/>
      <c r="B31" s="15"/>
      <c r="C31" s="11"/>
      <c r="D31" s="7"/>
      <c r="E31" s="42" t="s">
        <v>41</v>
      </c>
      <c r="F31" s="43">
        <v>50</v>
      </c>
      <c r="G31" s="43">
        <v>3.5</v>
      </c>
      <c r="H31" s="43">
        <v>3.5</v>
      </c>
      <c r="I31" s="43">
        <v>23.4</v>
      </c>
      <c r="J31" s="43">
        <v>111.5</v>
      </c>
      <c r="K31" s="44"/>
      <c r="L31" s="43">
        <v>10</v>
      </c>
    </row>
    <row r="32" spans="1:12" ht="14.4" x14ac:dyDescent="0.3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 t="s">
        <v>98</v>
      </c>
      <c r="F33" s="43">
        <v>30</v>
      </c>
      <c r="G33" s="43">
        <v>2.2999999999999998</v>
      </c>
      <c r="H33" s="43">
        <v>6.5</v>
      </c>
      <c r="I33" s="43">
        <v>8.5</v>
      </c>
      <c r="J33" s="43">
        <v>101</v>
      </c>
      <c r="K33" s="44"/>
      <c r="L33" s="43">
        <v>15</v>
      </c>
    </row>
    <row r="34" spans="1:12" ht="14.4" x14ac:dyDescent="0.3">
      <c r="A34" s="14"/>
      <c r="B34" s="15"/>
      <c r="C34" s="11"/>
      <c r="D34" s="6"/>
      <c r="E34" s="42" t="s">
        <v>54</v>
      </c>
      <c r="F34" s="43">
        <v>50</v>
      </c>
      <c r="G34" s="43">
        <v>7.5</v>
      </c>
      <c r="H34" s="43">
        <v>17</v>
      </c>
      <c r="I34" s="43">
        <v>73</v>
      </c>
      <c r="J34" s="43">
        <v>229</v>
      </c>
      <c r="K34" s="44"/>
      <c r="L34" s="43">
        <v>40</v>
      </c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560</v>
      </c>
      <c r="G35" s="19">
        <f t="shared" ref="G35" si="4">SUM(G27:G34)</f>
        <v>21.05</v>
      </c>
      <c r="H35" s="19">
        <f t="shared" ref="H35" si="5">SUM(H27:H34)</f>
        <v>34.4</v>
      </c>
      <c r="I35" s="19">
        <f t="shared" ref="I35" si="6">SUM(I27:I34)</f>
        <v>173.15</v>
      </c>
      <c r="J35" s="19">
        <f t="shared" ref="J35:L35" si="7">SUM(J27:J34)</f>
        <v>814.5</v>
      </c>
      <c r="K35" s="25"/>
      <c r="L35" s="19">
        <f t="shared" si="7"/>
        <v>166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55</v>
      </c>
      <c r="F36" s="43">
        <v>50</v>
      </c>
      <c r="G36" s="43">
        <v>1</v>
      </c>
      <c r="H36" s="43">
        <v>4.0999999999999996</v>
      </c>
      <c r="I36" s="43">
        <v>9</v>
      </c>
      <c r="J36" s="43">
        <v>76.900000000000006</v>
      </c>
      <c r="K36" s="44"/>
      <c r="L36" s="43">
        <v>18</v>
      </c>
    </row>
    <row r="37" spans="1:12" ht="14.4" x14ac:dyDescent="0.3">
      <c r="A37" s="14"/>
      <c r="B37" s="15"/>
      <c r="C37" s="11"/>
      <c r="D37" s="7" t="s">
        <v>27</v>
      </c>
      <c r="E37" s="42" t="s">
        <v>56</v>
      </c>
      <c r="F37" s="43">
        <v>200</v>
      </c>
      <c r="G37" s="43">
        <v>5.7</v>
      </c>
      <c r="H37" s="43">
        <v>3.2</v>
      </c>
      <c r="I37" s="43">
        <v>14.2</v>
      </c>
      <c r="J37" s="43">
        <v>119</v>
      </c>
      <c r="K37" s="44"/>
      <c r="L37" s="43">
        <v>50</v>
      </c>
    </row>
    <row r="38" spans="1:12" ht="14.4" x14ac:dyDescent="0.3">
      <c r="A38" s="14"/>
      <c r="B38" s="15"/>
      <c r="C38" s="11"/>
      <c r="D38" s="7" t="s">
        <v>28</v>
      </c>
      <c r="E38" s="42" t="s">
        <v>57</v>
      </c>
      <c r="F38" s="43">
        <v>70</v>
      </c>
      <c r="G38" s="43">
        <v>9.6999999999999993</v>
      </c>
      <c r="H38" s="43">
        <v>6.1</v>
      </c>
      <c r="I38" s="43">
        <v>8.1999999999999993</v>
      </c>
      <c r="J38" s="43">
        <v>127.1</v>
      </c>
      <c r="K38" s="44"/>
      <c r="L38" s="43">
        <v>65</v>
      </c>
    </row>
    <row r="39" spans="1:12" ht="14.4" x14ac:dyDescent="0.3">
      <c r="A39" s="14"/>
      <c r="B39" s="15"/>
      <c r="C39" s="11"/>
      <c r="D39" s="7" t="s">
        <v>29</v>
      </c>
      <c r="E39" s="42" t="s">
        <v>58</v>
      </c>
      <c r="F39" s="43">
        <v>180</v>
      </c>
      <c r="G39" s="43">
        <v>4.2</v>
      </c>
      <c r="H39" s="43">
        <v>2.1</v>
      </c>
      <c r="I39" s="43">
        <v>27.9</v>
      </c>
      <c r="J39" s="43">
        <v>147.30000000000001</v>
      </c>
      <c r="K39" s="44"/>
      <c r="L39" s="43">
        <v>25</v>
      </c>
    </row>
    <row r="40" spans="1:12" ht="14.4" x14ac:dyDescent="0.3">
      <c r="A40" s="14"/>
      <c r="B40" s="15"/>
      <c r="C40" s="11"/>
      <c r="D40" s="7" t="s">
        <v>30</v>
      </c>
      <c r="E40" s="42" t="s">
        <v>59</v>
      </c>
      <c r="F40" s="43">
        <v>200</v>
      </c>
      <c r="G40" s="43">
        <v>0.6</v>
      </c>
      <c r="H40" s="43">
        <v>0</v>
      </c>
      <c r="I40" s="43">
        <v>21.8</v>
      </c>
      <c r="J40" s="43">
        <v>89.6</v>
      </c>
      <c r="K40" s="44"/>
      <c r="L40" s="43">
        <v>20</v>
      </c>
    </row>
    <row r="41" spans="1:12" ht="14.4" x14ac:dyDescent="0.3">
      <c r="A41" s="14"/>
      <c r="B41" s="15"/>
      <c r="C41" s="11"/>
      <c r="D41" s="7" t="s">
        <v>31</v>
      </c>
      <c r="E41" s="42" t="s">
        <v>41</v>
      </c>
      <c r="F41" s="43">
        <v>50</v>
      </c>
      <c r="G41" s="43">
        <v>3.5</v>
      </c>
      <c r="H41" s="43">
        <v>3.5</v>
      </c>
      <c r="I41" s="43">
        <v>23.4</v>
      </c>
      <c r="J41" s="43">
        <v>111.5</v>
      </c>
      <c r="K41" s="44"/>
      <c r="L41" s="43">
        <v>10</v>
      </c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 t="s">
        <v>54</v>
      </c>
      <c r="F43" s="43">
        <v>50</v>
      </c>
      <c r="G43" s="43">
        <v>7.5</v>
      </c>
      <c r="H43" s="43">
        <v>17</v>
      </c>
      <c r="I43" s="43">
        <v>73</v>
      </c>
      <c r="J43" s="43">
        <v>229</v>
      </c>
      <c r="K43" s="44"/>
      <c r="L43" s="43">
        <v>45</v>
      </c>
    </row>
    <row r="44" spans="1:12" ht="14.4" x14ac:dyDescent="0.3">
      <c r="A44" s="14"/>
      <c r="B44" s="15"/>
      <c r="C44" s="11"/>
      <c r="D44" s="6"/>
      <c r="E44" s="42" t="s">
        <v>60</v>
      </c>
      <c r="F44" s="43">
        <v>20</v>
      </c>
      <c r="G44" s="43">
        <v>0.63</v>
      </c>
      <c r="H44" s="43">
        <v>3.35</v>
      </c>
      <c r="I44" s="43">
        <v>3.03</v>
      </c>
      <c r="J44" s="43">
        <v>45.1</v>
      </c>
      <c r="K44" s="44"/>
      <c r="L44" s="43">
        <v>15</v>
      </c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820</v>
      </c>
      <c r="G45" s="19">
        <f t="shared" ref="G45" si="8">SUM(G36:G44)</f>
        <v>32.830000000000005</v>
      </c>
      <c r="H45" s="19">
        <f t="shared" ref="H45" si="9">SUM(H36:H44)</f>
        <v>39.35</v>
      </c>
      <c r="I45" s="19">
        <f t="shared" ref="I45" si="10">SUM(I36:I44)</f>
        <v>180.53</v>
      </c>
      <c r="J45" s="19">
        <f t="shared" ref="J45:L45" si="11">SUM(J36:J44)</f>
        <v>945.5</v>
      </c>
      <c r="K45" s="25"/>
      <c r="L45" s="19">
        <f t="shared" si="11"/>
        <v>248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50" t="s">
        <v>4</v>
      </c>
      <c r="D46" s="51"/>
      <c r="E46" s="31"/>
      <c r="F46" s="32">
        <f>F35+F45</f>
        <v>1380</v>
      </c>
      <c r="G46" s="32">
        <f t="shared" ref="G46" si="12">G35+G45</f>
        <v>53.88000000000001</v>
      </c>
      <c r="H46" s="32">
        <f t="shared" ref="H46" si="13">H35+H45</f>
        <v>73.75</v>
      </c>
      <c r="I46" s="32">
        <f t="shared" ref="I46" si="14">I35+I45</f>
        <v>353.68</v>
      </c>
      <c r="J46" s="32">
        <f t="shared" ref="J46:L46" si="15">J35+J45</f>
        <v>1760</v>
      </c>
      <c r="K46" s="32"/>
      <c r="L46" s="32">
        <f t="shared" si="15"/>
        <v>414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 t="s">
        <v>61</v>
      </c>
      <c r="F47" s="40">
        <v>180</v>
      </c>
      <c r="G47" s="40">
        <v>5.2</v>
      </c>
      <c r="H47" s="40">
        <v>4.2</v>
      </c>
      <c r="I47" s="40">
        <v>25.8</v>
      </c>
      <c r="J47" s="40">
        <v>161.4</v>
      </c>
      <c r="K47" s="41"/>
      <c r="L47" s="40">
        <v>27</v>
      </c>
    </row>
    <row r="48" spans="1:12" ht="14.4" x14ac:dyDescent="0.3">
      <c r="A48" s="23"/>
      <c r="B48" s="15"/>
      <c r="C48" s="11"/>
      <c r="D48" s="6"/>
      <c r="E48" s="42" t="s">
        <v>62</v>
      </c>
      <c r="F48" s="43">
        <v>70</v>
      </c>
      <c r="G48" s="43">
        <v>19.63</v>
      </c>
      <c r="H48" s="43">
        <v>13.77</v>
      </c>
      <c r="I48" s="43">
        <v>4.29</v>
      </c>
      <c r="J48" s="43">
        <v>228</v>
      </c>
      <c r="K48" s="44"/>
      <c r="L48" s="43">
        <v>65</v>
      </c>
    </row>
    <row r="49" spans="1:12" ht="14.4" x14ac:dyDescent="0.3">
      <c r="A49" s="23"/>
      <c r="B49" s="15"/>
      <c r="C49" s="11"/>
      <c r="D49" s="7" t="s">
        <v>22</v>
      </c>
      <c r="E49" s="42" t="s">
        <v>63</v>
      </c>
      <c r="F49" s="43">
        <v>200</v>
      </c>
      <c r="G49" s="43">
        <v>2.2999999999999998</v>
      </c>
      <c r="H49" s="43">
        <v>2.2999999999999998</v>
      </c>
      <c r="I49" s="43">
        <v>25</v>
      </c>
      <c r="J49" s="43">
        <v>129.6</v>
      </c>
      <c r="K49" s="44"/>
      <c r="L49" s="43">
        <v>16</v>
      </c>
    </row>
    <row r="50" spans="1:12" ht="14.4" x14ac:dyDescent="0.3">
      <c r="A50" s="23"/>
      <c r="B50" s="15"/>
      <c r="C50" s="11"/>
      <c r="D50" s="7" t="s">
        <v>23</v>
      </c>
      <c r="E50" s="42" t="s">
        <v>42</v>
      </c>
      <c r="F50" s="43">
        <v>50</v>
      </c>
      <c r="G50" s="43">
        <v>4.95</v>
      </c>
      <c r="H50" s="43">
        <v>0.9</v>
      </c>
      <c r="I50" s="43">
        <v>25.05</v>
      </c>
      <c r="J50" s="43">
        <v>130.5</v>
      </c>
      <c r="K50" s="44"/>
      <c r="L50" s="43">
        <v>10</v>
      </c>
    </row>
    <row r="51" spans="1:12" ht="14.4" x14ac:dyDescent="0.3">
      <c r="A51" s="23"/>
      <c r="B51" s="15"/>
      <c r="C51" s="11"/>
      <c r="D51" s="7"/>
      <c r="E51" s="42" t="s">
        <v>41</v>
      </c>
      <c r="F51" s="43">
        <v>50</v>
      </c>
      <c r="G51" s="43">
        <v>3.5</v>
      </c>
      <c r="H51" s="43">
        <v>3.5</v>
      </c>
      <c r="I51" s="43">
        <v>23.4</v>
      </c>
      <c r="J51" s="43">
        <v>111.5</v>
      </c>
      <c r="K51" s="44"/>
      <c r="L51" s="43">
        <v>10</v>
      </c>
    </row>
    <row r="52" spans="1:12" ht="14.4" x14ac:dyDescent="0.3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 t="s">
        <v>64</v>
      </c>
      <c r="F53" s="43">
        <v>50</v>
      </c>
      <c r="G53" s="43">
        <v>0.63</v>
      </c>
      <c r="H53" s="43">
        <v>3.56</v>
      </c>
      <c r="I53" s="43">
        <v>6.05</v>
      </c>
      <c r="J53" s="43">
        <v>57.25</v>
      </c>
      <c r="K53" s="44"/>
      <c r="L53" s="43">
        <v>13</v>
      </c>
    </row>
    <row r="54" spans="1:12" ht="14.4" x14ac:dyDescent="0.3">
      <c r="A54" s="23"/>
      <c r="B54" s="15"/>
      <c r="C54" s="11"/>
      <c r="D54" s="6"/>
      <c r="E54" s="42" t="s">
        <v>60</v>
      </c>
      <c r="F54" s="43">
        <v>20</v>
      </c>
      <c r="G54" s="43">
        <v>0.63</v>
      </c>
      <c r="H54" s="43">
        <v>3.35</v>
      </c>
      <c r="I54" s="43">
        <v>3.03</v>
      </c>
      <c r="J54" s="43">
        <v>45.1</v>
      </c>
      <c r="K54" s="44"/>
      <c r="L54" s="43">
        <v>15</v>
      </c>
    </row>
    <row r="55" spans="1:12" ht="14.4" x14ac:dyDescent="0.3">
      <c r="A55" s="23"/>
      <c r="B55" s="15"/>
      <c r="C55" s="11"/>
      <c r="D55" s="6"/>
      <c r="E55" s="42" t="s">
        <v>54</v>
      </c>
      <c r="F55" s="43">
        <v>50</v>
      </c>
      <c r="G55" s="43">
        <v>7.5</v>
      </c>
      <c r="H55" s="43">
        <v>17</v>
      </c>
      <c r="I55" s="43">
        <v>73</v>
      </c>
      <c r="J55" s="43">
        <v>229</v>
      </c>
      <c r="K55" s="44"/>
      <c r="L55" s="43">
        <v>10</v>
      </c>
    </row>
    <row r="56" spans="1:12" ht="14.4" x14ac:dyDescent="0.3">
      <c r="A56" s="24"/>
      <c r="B56" s="17"/>
      <c r="C56" s="8"/>
      <c r="D56" s="18" t="s">
        <v>33</v>
      </c>
      <c r="E56" s="9"/>
      <c r="F56" s="19">
        <f>SUM(F47:F55)</f>
        <v>670</v>
      </c>
      <c r="G56" s="19">
        <f>SUM(G47:G55)</f>
        <v>44.34</v>
      </c>
      <c r="H56" s="19">
        <f>SUM(H47:H55)</f>
        <v>48.58</v>
      </c>
      <c r="I56" s="19">
        <f>SUM(I47:I55)</f>
        <v>185.62</v>
      </c>
      <c r="J56" s="19">
        <f>SUM(J47:J55)</f>
        <v>1092.3499999999999</v>
      </c>
      <c r="K56" s="25"/>
      <c r="L56" s="19">
        <f>SUM(L47:L55)</f>
        <v>166</v>
      </c>
    </row>
    <row r="57" spans="1:12" ht="14.4" x14ac:dyDescent="0.3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 t="s">
        <v>46</v>
      </c>
      <c r="F57" s="43">
        <v>40</v>
      </c>
      <c r="G57" s="43">
        <v>0</v>
      </c>
      <c r="H57" s="43">
        <v>0</v>
      </c>
      <c r="I57" s="43">
        <v>0</v>
      </c>
      <c r="J57" s="43">
        <v>0</v>
      </c>
      <c r="K57" s="44"/>
      <c r="L57" s="43">
        <v>15</v>
      </c>
    </row>
    <row r="58" spans="1:12" ht="14.4" x14ac:dyDescent="0.3">
      <c r="A58" s="23"/>
      <c r="B58" s="15"/>
      <c r="C58" s="11"/>
      <c r="D58" s="7" t="s">
        <v>27</v>
      </c>
      <c r="E58" s="42" t="s">
        <v>65</v>
      </c>
      <c r="F58" s="43">
        <v>200</v>
      </c>
      <c r="G58" s="43">
        <v>3.7</v>
      </c>
      <c r="H58" s="43">
        <v>4</v>
      </c>
      <c r="I58" s="43">
        <v>10.1</v>
      </c>
      <c r="J58" s="43">
        <v>90.9</v>
      </c>
      <c r="K58" s="44"/>
      <c r="L58" s="43">
        <v>55</v>
      </c>
    </row>
    <row r="59" spans="1:12" ht="14.4" x14ac:dyDescent="0.3">
      <c r="A59" s="23"/>
      <c r="B59" s="15"/>
      <c r="C59" s="11"/>
      <c r="D59" s="7" t="s">
        <v>28</v>
      </c>
      <c r="E59" s="42" t="s">
        <v>101</v>
      </c>
      <c r="F59" s="43">
        <v>70</v>
      </c>
      <c r="G59" s="43">
        <v>10.1</v>
      </c>
      <c r="H59" s="43">
        <v>1.2</v>
      </c>
      <c r="I59" s="43">
        <v>0.5</v>
      </c>
      <c r="J59" s="43">
        <v>53.2</v>
      </c>
      <c r="K59" s="44"/>
      <c r="L59" s="43">
        <v>63</v>
      </c>
    </row>
    <row r="60" spans="1:12" ht="14.4" x14ac:dyDescent="0.3">
      <c r="A60" s="23"/>
      <c r="B60" s="15"/>
      <c r="C60" s="11"/>
      <c r="D60" s="7" t="s">
        <v>29</v>
      </c>
      <c r="E60" s="42" t="s">
        <v>66</v>
      </c>
      <c r="F60" s="43">
        <v>150</v>
      </c>
      <c r="G60" s="43">
        <v>8.6</v>
      </c>
      <c r="H60" s="43">
        <v>5</v>
      </c>
      <c r="I60" s="43">
        <v>22.9</v>
      </c>
      <c r="J60" s="43">
        <v>120</v>
      </c>
      <c r="K60" s="44"/>
      <c r="L60" s="43">
        <v>25</v>
      </c>
    </row>
    <row r="61" spans="1:12" ht="14.4" x14ac:dyDescent="0.3">
      <c r="A61" s="23"/>
      <c r="B61" s="15"/>
      <c r="C61" s="11"/>
      <c r="D61" s="7" t="s">
        <v>30</v>
      </c>
      <c r="E61" s="42" t="s">
        <v>67</v>
      </c>
      <c r="F61" s="43">
        <v>200</v>
      </c>
      <c r="G61" s="43">
        <v>0.3</v>
      </c>
      <c r="H61" s="43">
        <v>0</v>
      </c>
      <c r="I61" s="43">
        <v>29.3</v>
      </c>
      <c r="J61" s="43">
        <v>118.4</v>
      </c>
      <c r="K61" s="44"/>
      <c r="L61" s="43">
        <v>20</v>
      </c>
    </row>
    <row r="62" spans="1:12" ht="14.4" x14ac:dyDescent="0.3">
      <c r="A62" s="23"/>
      <c r="B62" s="15"/>
      <c r="C62" s="11"/>
      <c r="D62" s="7" t="s">
        <v>31</v>
      </c>
      <c r="E62" s="42" t="s">
        <v>41</v>
      </c>
      <c r="F62" s="43">
        <v>50</v>
      </c>
      <c r="G62" s="43">
        <v>3.5</v>
      </c>
      <c r="H62" s="43">
        <v>3.5</v>
      </c>
      <c r="I62" s="43">
        <v>23.4</v>
      </c>
      <c r="J62" s="43">
        <v>111.5</v>
      </c>
      <c r="K62" s="44"/>
      <c r="L62" s="43">
        <v>10</v>
      </c>
    </row>
    <row r="63" spans="1:12" ht="14.4" x14ac:dyDescent="0.3">
      <c r="A63" s="23"/>
      <c r="B63" s="15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 t="s">
        <v>54</v>
      </c>
      <c r="F64" s="43">
        <v>50</v>
      </c>
      <c r="G64" s="43">
        <v>7.5</v>
      </c>
      <c r="H64" s="43">
        <v>17</v>
      </c>
      <c r="I64" s="43">
        <v>73</v>
      </c>
      <c r="J64" s="43">
        <v>229</v>
      </c>
      <c r="K64" s="44"/>
      <c r="L64" s="43">
        <v>10</v>
      </c>
    </row>
    <row r="65" spans="1:12" ht="14.4" x14ac:dyDescent="0.3">
      <c r="A65" s="23"/>
      <c r="B65" s="15"/>
      <c r="C65" s="11"/>
      <c r="D65" s="6"/>
      <c r="E65" s="42" t="s">
        <v>50</v>
      </c>
      <c r="F65" s="43">
        <v>100</v>
      </c>
      <c r="G65" s="43">
        <v>0.3</v>
      </c>
      <c r="H65" s="43">
        <v>0</v>
      </c>
      <c r="I65" s="43">
        <v>29.3</v>
      </c>
      <c r="J65" s="43">
        <v>118.4</v>
      </c>
      <c r="K65" s="44"/>
      <c r="L65" s="43">
        <v>35</v>
      </c>
    </row>
    <row r="66" spans="1:12" ht="14.4" x14ac:dyDescent="0.3">
      <c r="A66" s="23"/>
      <c r="B66" s="15"/>
      <c r="C66" s="11"/>
      <c r="D66" s="6"/>
      <c r="E66" s="42" t="s">
        <v>60</v>
      </c>
      <c r="F66" s="43">
        <v>20</v>
      </c>
      <c r="G66" s="43">
        <v>0.63</v>
      </c>
      <c r="H66" s="43">
        <v>3.35</v>
      </c>
      <c r="I66" s="43">
        <v>3.03</v>
      </c>
      <c r="J66" s="43">
        <v>45.1</v>
      </c>
      <c r="K66" s="44"/>
      <c r="L66" s="43">
        <v>15</v>
      </c>
    </row>
    <row r="67" spans="1:12" ht="14.4" x14ac:dyDescent="0.3">
      <c r="A67" s="24"/>
      <c r="B67" s="17"/>
      <c r="C67" s="8"/>
      <c r="D67" s="18" t="s">
        <v>33</v>
      </c>
      <c r="E67" s="9"/>
      <c r="F67" s="19">
        <f>SUM(F57:F66)</f>
        <v>880</v>
      </c>
      <c r="G67" s="19">
        <f>SUM(G57:G66)</f>
        <v>34.630000000000003</v>
      </c>
      <c r="H67" s="19">
        <f>SUM(H57:H66)</f>
        <v>34.049999999999997</v>
      </c>
      <c r="I67" s="19">
        <f>SUM(I57:I66)</f>
        <v>191.53</v>
      </c>
      <c r="J67" s="19">
        <f>SUM(J57:J66)</f>
        <v>886.5</v>
      </c>
      <c r="K67" s="25"/>
      <c r="L67" s="19">
        <f>SUM(L57:L66)</f>
        <v>248</v>
      </c>
    </row>
    <row r="68" spans="1:12" ht="15.75" customHeight="1" thickBot="1" x14ac:dyDescent="0.3">
      <c r="A68" s="29">
        <f>A47</f>
        <v>1</v>
      </c>
      <c r="B68" s="30">
        <f>B47</f>
        <v>3</v>
      </c>
      <c r="C68" s="50" t="s">
        <v>4</v>
      </c>
      <c r="D68" s="51"/>
      <c r="E68" s="31"/>
      <c r="F68" s="32">
        <f>F56+F67</f>
        <v>1550</v>
      </c>
      <c r="G68" s="32">
        <f t="shared" ref="G68" si="16">G56+G67</f>
        <v>78.97</v>
      </c>
      <c r="H68" s="32">
        <f t="shared" ref="H68" si="17">H56+H67</f>
        <v>82.63</v>
      </c>
      <c r="I68" s="32">
        <f t="shared" ref="I68" si="18">I56+I67</f>
        <v>377.15</v>
      </c>
      <c r="J68" s="32">
        <f t="shared" ref="J68:L68" si="19">J56+J67</f>
        <v>1978.85</v>
      </c>
      <c r="K68" s="32"/>
      <c r="L68" s="32">
        <f t="shared" si="19"/>
        <v>414</v>
      </c>
    </row>
    <row r="69" spans="1:12" ht="14.4" x14ac:dyDescent="0.3">
      <c r="A69" s="20">
        <v>1</v>
      </c>
      <c r="B69" s="21">
        <v>4</v>
      </c>
      <c r="C69" s="22" t="s">
        <v>20</v>
      </c>
      <c r="D69" s="5" t="s">
        <v>21</v>
      </c>
      <c r="E69" s="39" t="s">
        <v>68</v>
      </c>
      <c r="F69" s="40">
        <v>180</v>
      </c>
      <c r="G69" s="40">
        <v>5</v>
      </c>
      <c r="H69" s="40">
        <v>2.5</v>
      </c>
      <c r="I69" s="40">
        <v>33.5</v>
      </c>
      <c r="J69" s="40">
        <v>176.9</v>
      </c>
      <c r="K69" s="41"/>
      <c r="L69" s="40">
        <v>50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22</v>
      </c>
      <c r="E71" s="42" t="s">
        <v>69</v>
      </c>
      <c r="F71" s="43">
        <v>200</v>
      </c>
      <c r="G71" s="43">
        <v>3.6</v>
      </c>
      <c r="H71" s="43">
        <v>1.8</v>
      </c>
      <c r="I71" s="43">
        <v>21.9</v>
      </c>
      <c r="J71" s="43">
        <v>118.2</v>
      </c>
      <c r="K71" s="44"/>
      <c r="L71" s="43">
        <v>16</v>
      </c>
    </row>
    <row r="72" spans="1:12" ht="14.4" x14ac:dyDescent="0.3">
      <c r="A72" s="23"/>
      <c r="B72" s="15"/>
      <c r="C72" s="11"/>
      <c r="D72" s="7" t="s">
        <v>23</v>
      </c>
      <c r="E72" s="42" t="s">
        <v>42</v>
      </c>
      <c r="F72" s="43">
        <v>50</v>
      </c>
      <c r="G72" s="43">
        <v>4.95</v>
      </c>
      <c r="H72" s="43">
        <v>0.9</v>
      </c>
      <c r="I72" s="43">
        <v>25.05</v>
      </c>
      <c r="J72" s="43">
        <v>130.5</v>
      </c>
      <c r="K72" s="44"/>
      <c r="L72" s="43">
        <v>10</v>
      </c>
    </row>
    <row r="73" spans="1:12" ht="14.4" x14ac:dyDescent="0.3">
      <c r="A73" s="23"/>
      <c r="B73" s="15"/>
      <c r="C73" s="11"/>
      <c r="D73" s="7"/>
      <c r="E73" s="42" t="s">
        <v>41</v>
      </c>
      <c r="F73" s="43">
        <v>50</v>
      </c>
      <c r="G73" s="43">
        <v>3.5</v>
      </c>
      <c r="H73" s="43">
        <v>3.5</v>
      </c>
      <c r="I73" s="43">
        <v>23.4</v>
      </c>
      <c r="J73" s="43">
        <v>111.5</v>
      </c>
      <c r="K73" s="44"/>
      <c r="L73" s="43">
        <v>10</v>
      </c>
    </row>
    <row r="74" spans="1:12" ht="14.4" x14ac:dyDescent="0.3">
      <c r="A74" s="23"/>
      <c r="B74" s="15"/>
      <c r="C74" s="11"/>
      <c r="D74" s="7" t="s">
        <v>24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 t="s">
        <v>43</v>
      </c>
      <c r="F75" s="43">
        <v>20</v>
      </c>
      <c r="G75" s="43">
        <v>2.2999999999999998</v>
      </c>
      <c r="H75" s="43">
        <v>2.2999999999999998</v>
      </c>
      <c r="I75" s="43">
        <v>0</v>
      </c>
      <c r="J75" s="43">
        <v>35.299999999999997</v>
      </c>
      <c r="K75" s="44"/>
      <c r="L75" s="43">
        <v>30</v>
      </c>
    </row>
    <row r="76" spans="1:12" ht="14.4" x14ac:dyDescent="0.3">
      <c r="A76" s="23"/>
      <c r="B76" s="15"/>
      <c r="C76" s="11"/>
      <c r="D76" s="6"/>
      <c r="E76" s="42" t="s">
        <v>70</v>
      </c>
      <c r="F76" s="43">
        <v>40</v>
      </c>
      <c r="G76" s="43">
        <v>5.0999999999999996</v>
      </c>
      <c r="H76" s="43">
        <v>3.8</v>
      </c>
      <c r="I76" s="43">
        <v>0.3</v>
      </c>
      <c r="J76" s="43">
        <v>56.1</v>
      </c>
      <c r="K76" s="44"/>
      <c r="L76" s="43">
        <v>40</v>
      </c>
    </row>
    <row r="77" spans="1:12" ht="14.4" x14ac:dyDescent="0.3">
      <c r="A77" s="23"/>
      <c r="B77" s="15"/>
      <c r="C77" s="11"/>
      <c r="D77" s="6"/>
      <c r="E77" s="42" t="s">
        <v>54</v>
      </c>
      <c r="F77" s="43">
        <v>50</v>
      </c>
      <c r="G77" s="43">
        <v>7.5</v>
      </c>
      <c r="H77" s="43">
        <v>17</v>
      </c>
      <c r="I77" s="43">
        <v>73</v>
      </c>
      <c r="J77" s="43">
        <v>229</v>
      </c>
      <c r="K77" s="44"/>
      <c r="L77" s="43">
        <v>10</v>
      </c>
    </row>
    <row r="78" spans="1:12" ht="14.4" x14ac:dyDescent="0.3">
      <c r="A78" s="24"/>
      <c r="B78" s="17"/>
      <c r="C78" s="8"/>
      <c r="D78" s="18" t="s">
        <v>33</v>
      </c>
      <c r="E78" s="9"/>
      <c r="F78" s="19">
        <f>SUM(F69:F77)</f>
        <v>590</v>
      </c>
      <c r="G78" s="19">
        <f>SUM(G69:G77)</f>
        <v>31.950000000000003</v>
      </c>
      <c r="H78" s="19">
        <f>SUM(H69:H77)</f>
        <v>31.8</v>
      </c>
      <c r="I78" s="19">
        <f>SUM(I69:I77)</f>
        <v>177.14999999999998</v>
      </c>
      <c r="J78" s="19">
        <f>SUM(J69:J77)</f>
        <v>857.5</v>
      </c>
      <c r="K78" s="25"/>
      <c r="L78" s="19">
        <f>SUM(L69:L77)</f>
        <v>166</v>
      </c>
    </row>
    <row r="79" spans="1:12" ht="14.4" x14ac:dyDescent="0.3">
      <c r="A79" s="26">
        <f>A69</f>
        <v>1</v>
      </c>
      <c r="B79" s="13">
        <f>B69</f>
        <v>4</v>
      </c>
      <c r="C79" s="10" t="s">
        <v>25</v>
      </c>
      <c r="D79" s="7" t="s">
        <v>26</v>
      </c>
      <c r="E79" s="42" t="s">
        <v>71</v>
      </c>
      <c r="F79" s="43">
        <v>50</v>
      </c>
      <c r="G79" s="43">
        <v>1.5</v>
      </c>
      <c r="H79" s="43">
        <v>2.6</v>
      </c>
      <c r="I79" s="43">
        <v>10.7</v>
      </c>
      <c r="J79" s="43">
        <v>72.400000000000006</v>
      </c>
      <c r="K79" s="44"/>
      <c r="L79" s="43">
        <v>40</v>
      </c>
    </row>
    <row r="80" spans="1:12" ht="14.4" x14ac:dyDescent="0.3">
      <c r="A80" s="23"/>
      <c r="B80" s="15"/>
      <c r="C80" s="11"/>
      <c r="D80" s="7" t="s">
        <v>27</v>
      </c>
      <c r="E80" s="42" t="s">
        <v>99</v>
      </c>
      <c r="F80" s="43">
        <v>200</v>
      </c>
      <c r="G80" s="43">
        <v>2.4</v>
      </c>
      <c r="H80" s="43">
        <v>4.3</v>
      </c>
      <c r="I80" s="43">
        <v>7.1</v>
      </c>
      <c r="J80" s="43">
        <v>76.7</v>
      </c>
      <c r="K80" s="44"/>
      <c r="L80" s="43">
        <v>55</v>
      </c>
    </row>
    <row r="81" spans="1:12" ht="14.4" x14ac:dyDescent="0.3">
      <c r="A81" s="23"/>
      <c r="B81" s="15"/>
      <c r="C81" s="11"/>
      <c r="D81" s="7" t="s">
        <v>28</v>
      </c>
      <c r="E81" s="42" t="s">
        <v>72</v>
      </c>
      <c r="F81" s="43">
        <v>180</v>
      </c>
      <c r="G81" s="43">
        <v>11.8</v>
      </c>
      <c r="H81" s="43">
        <v>26</v>
      </c>
      <c r="I81" s="43">
        <v>21</v>
      </c>
      <c r="J81" s="43">
        <v>365</v>
      </c>
      <c r="K81" s="44"/>
      <c r="L81" s="43">
        <v>78</v>
      </c>
    </row>
    <row r="82" spans="1:12" ht="14.4" x14ac:dyDescent="0.3">
      <c r="A82" s="23"/>
      <c r="B82" s="15"/>
      <c r="C82" s="11"/>
      <c r="D82" s="7" t="s">
        <v>29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 t="s">
        <v>30</v>
      </c>
      <c r="E83" s="42" t="s">
        <v>53</v>
      </c>
      <c r="F83" s="43">
        <v>200</v>
      </c>
      <c r="G83" s="43">
        <v>0.2</v>
      </c>
      <c r="H83" s="43">
        <v>0.2</v>
      </c>
      <c r="I83" s="43">
        <v>29.8</v>
      </c>
      <c r="J83" s="43">
        <v>121.8</v>
      </c>
      <c r="K83" s="44"/>
      <c r="L83" s="43">
        <v>20</v>
      </c>
    </row>
    <row r="84" spans="1:12" ht="14.4" x14ac:dyDescent="0.3">
      <c r="A84" s="23"/>
      <c r="B84" s="15"/>
      <c r="C84" s="11"/>
      <c r="D84" s="7" t="s">
        <v>31</v>
      </c>
      <c r="E84" s="42" t="s">
        <v>41</v>
      </c>
      <c r="F84" s="43">
        <v>50</v>
      </c>
      <c r="G84" s="43">
        <v>3.5</v>
      </c>
      <c r="H84" s="43">
        <v>3.5</v>
      </c>
      <c r="I84" s="43">
        <v>23.4</v>
      </c>
      <c r="J84" s="43">
        <v>111.5</v>
      </c>
      <c r="K84" s="44"/>
      <c r="L84" s="43">
        <v>10</v>
      </c>
    </row>
    <row r="85" spans="1:12" ht="14.4" x14ac:dyDescent="0.3">
      <c r="A85" s="23"/>
      <c r="B85" s="15"/>
      <c r="C85" s="11"/>
      <c r="D85" s="7" t="s">
        <v>32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 t="s">
        <v>54</v>
      </c>
      <c r="F86" s="43">
        <v>50</v>
      </c>
      <c r="G86" s="43">
        <v>7.5</v>
      </c>
      <c r="H86" s="43">
        <v>17</v>
      </c>
      <c r="I86" s="43">
        <v>73</v>
      </c>
      <c r="J86" s="43">
        <v>229</v>
      </c>
      <c r="K86" s="44"/>
      <c r="L86" s="43">
        <v>45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SUM(F79:F87)</f>
        <v>730</v>
      </c>
      <c r="G88" s="19">
        <f t="shared" ref="G88" si="20">SUM(G79:G87)</f>
        <v>26.9</v>
      </c>
      <c r="H88" s="19">
        <f t="shared" ref="H88" si="21">SUM(H79:H87)</f>
        <v>53.6</v>
      </c>
      <c r="I88" s="19">
        <f t="shared" ref="I88" si="22">SUM(I79:I87)</f>
        <v>165</v>
      </c>
      <c r="J88" s="19">
        <f t="shared" ref="J88:L88" si="23">SUM(J79:J87)</f>
        <v>976.4</v>
      </c>
      <c r="K88" s="25"/>
      <c r="L88" s="19">
        <f t="shared" si="23"/>
        <v>248</v>
      </c>
    </row>
    <row r="89" spans="1:12" ht="15.75" customHeight="1" thickBot="1" x14ac:dyDescent="0.3">
      <c r="A89" s="29">
        <f>A69</f>
        <v>1</v>
      </c>
      <c r="B89" s="30">
        <f>B69</f>
        <v>4</v>
      </c>
      <c r="C89" s="50" t="s">
        <v>4</v>
      </c>
      <c r="D89" s="51"/>
      <c r="E89" s="31"/>
      <c r="F89" s="32">
        <f>F78+F88</f>
        <v>1320</v>
      </c>
      <c r="G89" s="32">
        <f t="shared" ref="G89" si="24">G78+G88</f>
        <v>58.85</v>
      </c>
      <c r="H89" s="32">
        <f t="shared" ref="H89" si="25">H78+H88</f>
        <v>85.4</v>
      </c>
      <c r="I89" s="32">
        <f t="shared" ref="I89" si="26">I78+I88</f>
        <v>342.15</v>
      </c>
      <c r="J89" s="32">
        <f t="shared" ref="J89:L89" si="27">J78+J88</f>
        <v>1833.9</v>
      </c>
      <c r="K89" s="32"/>
      <c r="L89" s="32">
        <f t="shared" si="27"/>
        <v>414</v>
      </c>
    </row>
    <row r="90" spans="1:12" ht="14.4" x14ac:dyDescent="0.3">
      <c r="A90" s="20">
        <v>1</v>
      </c>
      <c r="B90" s="21">
        <v>5</v>
      </c>
      <c r="C90" s="22" t="s">
        <v>20</v>
      </c>
      <c r="D90" s="5" t="s">
        <v>21</v>
      </c>
      <c r="E90" s="39" t="s">
        <v>100</v>
      </c>
      <c r="F90" s="40">
        <v>180</v>
      </c>
      <c r="G90" s="40">
        <v>19.899999999999999</v>
      </c>
      <c r="H90" s="40">
        <v>20.52</v>
      </c>
      <c r="I90" s="40">
        <v>31.6</v>
      </c>
      <c r="J90" s="40">
        <v>390.68</v>
      </c>
      <c r="K90" s="41"/>
      <c r="L90" s="40">
        <v>90</v>
      </c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22</v>
      </c>
      <c r="E92" s="42" t="s">
        <v>73</v>
      </c>
      <c r="F92" s="43">
        <v>200</v>
      </c>
      <c r="G92" s="43">
        <v>2.2999999999999998</v>
      </c>
      <c r="H92" s="43">
        <v>2.2999999999999998</v>
      </c>
      <c r="I92" s="43">
        <v>25</v>
      </c>
      <c r="J92" s="43">
        <v>129.6</v>
      </c>
      <c r="K92" s="44"/>
      <c r="L92" s="43">
        <v>16</v>
      </c>
    </row>
    <row r="93" spans="1:12" ht="14.4" x14ac:dyDescent="0.3">
      <c r="A93" s="23"/>
      <c r="B93" s="15"/>
      <c r="C93" s="11"/>
      <c r="D93" s="7" t="s">
        <v>23</v>
      </c>
      <c r="E93" s="42" t="s">
        <v>42</v>
      </c>
      <c r="F93" s="43">
        <v>50</v>
      </c>
      <c r="G93" s="43">
        <v>4.95</v>
      </c>
      <c r="H93" s="43">
        <v>0.9</v>
      </c>
      <c r="I93" s="43">
        <v>25.05</v>
      </c>
      <c r="J93" s="43">
        <v>130.5</v>
      </c>
      <c r="K93" s="44"/>
      <c r="L93" s="43">
        <v>10</v>
      </c>
    </row>
    <row r="94" spans="1:12" ht="14.4" x14ac:dyDescent="0.3">
      <c r="A94" s="23"/>
      <c r="B94" s="15"/>
      <c r="C94" s="11"/>
      <c r="D94" s="7"/>
      <c r="E94" s="42" t="s">
        <v>41</v>
      </c>
      <c r="F94" s="43">
        <v>50</v>
      </c>
      <c r="G94" s="43">
        <v>3.5</v>
      </c>
      <c r="H94" s="43">
        <v>3.5</v>
      </c>
      <c r="I94" s="43">
        <v>23.4</v>
      </c>
      <c r="J94" s="43">
        <v>111.5</v>
      </c>
      <c r="K94" s="44"/>
      <c r="L94" s="43">
        <v>10</v>
      </c>
    </row>
    <row r="95" spans="1:12" ht="14.4" x14ac:dyDescent="0.3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 t="s">
        <v>71</v>
      </c>
      <c r="F96" s="43">
        <v>50</v>
      </c>
      <c r="G96" s="43">
        <v>1.5</v>
      </c>
      <c r="H96" s="43">
        <v>2.6</v>
      </c>
      <c r="I96" s="43">
        <v>10.7</v>
      </c>
      <c r="J96" s="43">
        <v>72.400000000000006</v>
      </c>
      <c r="K96" s="44"/>
      <c r="L96" s="43">
        <v>30</v>
      </c>
    </row>
    <row r="97" spans="1:12" ht="14.4" x14ac:dyDescent="0.3">
      <c r="A97" s="23"/>
      <c r="B97" s="15"/>
      <c r="C97" s="11"/>
      <c r="D97" s="6"/>
      <c r="E97" s="42" t="s">
        <v>54</v>
      </c>
      <c r="F97" s="43">
        <v>50</v>
      </c>
      <c r="G97" s="43">
        <v>7.5</v>
      </c>
      <c r="H97" s="43">
        <v>17</v>
      </c>
      <c r="I97" s="43">
        <v>73</v>
      </c>
      <c r="J97" s="43">
        <v>229</v>
      </c>
      <c r="K97" s="44"/>
      <c r="L97" s="43">
        <v>10</v>
      </c>
    </row>
    <row r="98" spans="1:12" ht="14.4" x14ac:dyDescent="0.3">
      <c r="A98" s="24"/>
      <c r="B98" s="17"/>
      <c r="C98" s="8"/>
      <c r="D98" s="18" t="s">
        <v>33</v>
      </c>
      <c r="E98" s="9"/>
      <c r="F98" s="19">
        <f>SUM(F90:F97)</f>
        <v>580</v>
      </c>
      <c r="G98" s="19">
        <f t="shared" ref="G98" si="28">SUM(G90:G97)</f>
        <v>39.65</v>
      </c>
      <c r="H98" s="19">
        <f t="shared" ref="H98" si="29">SUM(H90:H97)</f>
        <v>46.82</v>
      </c>
      <c r="I98" s="19">
        <f t="shared" ref="I98" si="30">SUM(I90:I97)</f>
        <v>188.75</v>
      </c>
      <c r="J98" s="19">
        <f t="shared" ref="J98:L98" si="31">SUM(J90:J97)</f>
        <v>1063.6799999999998</v>
      </c>
      <c r="K98" s="25"/>
      <c r="L98" s="19">
        <f t="shared" si="31"/>
        <v>166</v>
      </c>
    </row>
    <row r="99" spans="1:12" ht="14.4" x14ac:dyDescent="0.3">
      <c r="A99" s="26">
        <f>A90</f>
        <v>1</v>
      </c>
      <c r="B99" s="13">
        <f>B90</f>
        <v>5</v>
      </c>
      <c r="C99" s="10" t="s">
        <v>25</v>
      </c>
      <c r="D99" s="7" t="s">
        <v>26</v>
      </c>
      <c r="E99" s="42" t="s">
        <v>74</v>
      </c>
      <c r="F99" s="43">
        <v>30</v>
      </c>
      <c r="G99" s="43">
        <v>2.2999999999999998</v>
      </c>
      <c r="H99" s="43">
        <v>6.5</v>
      </c>
      <c r="I99" s="43">
        <v>8.5</v>
      </c>
      <c r="J99" s="43">
        <v>101</v>
      </c>
      <c r="K99" s="44"/>
      <c r="L99" s="43">
        <v>13</v>
      </c>
    </row>
    <row r="100" spans="1:12" ht="14.4" x14ac:dyDescent="0.3">
      <c r="A100" s="23"/>
      <c r="B100" s="15"/>
      <c r="C100" s="11"/>
      <c r="D100" s="7" t="s">
        <v>27</v>
      </c>
      <c r="E100" s="42" t="s">
        <v>75</v>
      </c>
      <c r="F100" s="43">
        <v>200</v>
      </c>
      <c r="G100" s="43">
        <v>4.9000000000000004</v>
      </c>
      <c r="H100" s="43">
        <v>4.7</v>
      </c>
      <c r="I100" s="43">
        <v>12.3</v>
      </c>
      <c r="J100" s="43">
        <v>111.1</v>
      </c>
      <c r="K100" s="44"/>
      <c r="L100" s="43">
        <v>55</v>
      </c>
    </row>
    <row r="101" spans="1:12" ht="14.4" x14ac:dyDescent="0.3">
      <c r="A101" s="23"/>
      <c r="B101" s="15"/>
      <c r="C101" s="11"/>
      <c r="D101" s="7" t="s">
        <v>28</v>
      </c>
      <c r="E101" s="42" t="s">
        <v>76</v>
      </c>
      <c r="F101" s="43">
        <v>70</v>
      </c>
      <c r="G101" s="43">
        <v>9.9</v>
      </c>
      <c r="H101" s="43">
        <v>10.6</v>
      </c>
      <c r="I101" s="43">
        <v>9.1999999999999993</v>
      </c>
      <c r="J101" s="43">
        <v>171.2</v>
      </c>
      <c r="K101" s="44"/>
      <c r="L101" s="43">
        <v>65</v>
      </c>
    </row>
    <row r="102" spans="1:12" ht="14.4" x14ac:dyDescent="0.3">
      <c r="A102" s="23"/>
      <c r="B102" s="15"/>
      <c r="C102" s="11"/>
      <c r="D102" s="7" t="s">
        <v>29</v>
      </c>
      <c r="E102" s="42" t="s">
        <v>77</v>
      </c>
      <c r="F102" s="43">
        <v>180</v>
      </c>
      <c r="G102" s="43">
        <v>16.899999999999999</v>
      </c>
      <c r="H102" s="43">
        <v>4.9000000000000004</v>
      </c>
      <c r="I102" s="43">
        <v>28.2</v>
      </c>
      <c r="J102" s="43">
        <v>227.7</v>
      </c>
      <c r="K102" s="44"/>
      <c r="L102" s="43">
        <v>25</v>
      </c>
    </row>
    <row r="103" spans="1:12" ht="14.4" x14ac:dyDescent="0.3">
      <c r="A103" s="23"/>
      <c r="B103" s="15"/>
      <c r="C103" s="11"/>
      <c r="D103" s="7" t="s">
        <v>30</v>
      </c>
      <c r="E103" s="42" t="s">
        <v>59</v>
      </c>
      <c r="F103" s="43">
        <v>200</v>
      </c>
      <c r="G103" s="43">
        <v>0.6</v>
      </c>
      <c r="H103" s="43">
        <v>0</v>
      </c>
      <c r="I103" s="43">
        <v>21.8</v>
      </c>
      <c r="J103" s="43">
        <v>89.6</v>
      </c>
      <c r="K103" s="44"/>
      <c r="L103" s="43">
        <v>20</v>
      </c>
    </row>
    <row r="104" spans="1:12" ht="14.4" x14ac:dyDescent="0.3">
      <c r="A104" s="23"/>
      <c r="B104" s="15"/>
      <c r="C104" s="11"/>
      <c r="D104" s="7" t="s">
        <v>31</v>
      </c>
      <c r="E104" s="42" t="s">
        <v>41</v>
      </c>
      <c r="F104" s="43">
        <v>50</v>
      </c>
      <c r="G104" s="43">
        <v>3.5</v>
      </c>
      <c r="H104" s="43">
        <v>3.5</v>
      </c>
      <c r="I104" s="43">
        <v>23.4</v>
      </c>
      <c r="J104" s="43">
        <v>111.5</v>
      </c>
      <c r="K104" s="44"/>
      <c r="L104" s="43">
        <v>10</v>
      </c>
    </row>
    <row r="105" spans="1:12" ht="14.4" x14ac:dyDescent="0.3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54</v>
      </c>
      <c r="F106" s="43">
        <v>50</v>
      </c>
      <c r="G106" s="43">
        <v>7.5</v>
      </c>
      <c r="H106" s="43">
        <v>17</v>
      </c>
      <c r="I106" s="43">
        <v>73</v>
      </c>
      <c r="J106" s="43">
        <v>229</v>
      </c>
      <c r="K106" s="44"/>
      <c r="L106" s="43">
        <v>10</v>
      </c>
    </row>
    <row r="107" spans="1:12" ht="14.4" x14ac:dyDescent="0.3">
      <c r="A107" s="23"/>
      <c r="B107" s="15"/>
      <c r="C107" s="11"/>
      <c r="D107" s="6"/>
      <c r="E107" s="42" t="s">
        <v>50</v>
      </c>
      <c r="F107" s="43">
        <v>100</v>
      </c>
      <c r="G107" s="43">
        <v>0.3</v>
      </c>
      <c r="H107" s="43">
        <v>0</v>
      </c>
      <c r="I107" s="43">
        <v>29.3</v>
      </c>
      <c r="J107" s="43">
        <v>118.4</v>
      </c>
      <c r="K107" s="44"/>
      <c r="L107" s="43">
        <v>35</v>
      </c>
    </row>
    <row r="108" spans="1:12" ht="14.4" x14ac:dyDescent="0.3">
      <c r="A108" s="23"/>
      <c r="B108" s="15"/>
      <c r="C108" s="11"/>
      <c r="D108" s="6"/>
      <c r="E108" s="42" t="s">
        <v>60</v>
      </c>
      <c r="F108" s="43">
        <v>20</v>
      </c>
      <c r="G108" s="43">
        <v>0.63</v>
      </c>
      <c r="H108" s="43">
        <v>3.35</v>
      </c>
      <c r="I108" s="43">
        <v>3.03</v>
      </c>
      <c r="J108" s="43">
        <v>45.1</v>
      </c>
      <c r="K108" s="44"/>
      <c r="L108" s="43">
        <v>15</v>
      </c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SUM(F99:F108)</f>
        <v>900</v>
      </c>
      <c r="G109" s="19">
        <f>SUM(G99:G108)</f>
        <v>46.53</v>
      </c>
      <c r="H109" s="19">
        <f>SUM(H99:H108)</f>
        <v>50.55</v>
      </c>
      <c r="I109" s="19">
        <f>SUM(I99:I108)</f>
        <v>208.73000000000002</v>
      </c>
      <c r="J109" s="19">
        <f>SUM(J99:J108)</f>
        <v>1204.5999999999999</v>
      </c>
      <c r="K109" s="25"/>
      <c r="L109" s="19">
        <f>SUM(L99:L108)</f>
        <v>248</v>
      </c>
    </row>
    <row r="110" spans="1:12" ht="15.75" customHeight="1" thickBot="1" x14ac:dyDescent="0.3">
      <c r="A110" s="29">
        <f>A90</f>
        <v>1</v>
      </c>
      <c r="B110" s="30">
        <f>B90</f>
        <v>5</v>
      </c>
      <c r="C110" s="50" t="s">
        <v>4</v>
      </c>
      <c r="D110" s="51"/>
      <c r="E110" s="31"/>
      <c r="F110" s="32">
        <f>F98+F109</f>
        <v>1480</v>
      </c>
      <c r="G110" s="32">
        <f t="shared" ref="G110" si="32">G98+G109</f>
        <v>86.18</v>
      </c>
      <c r="H110" s="32">
        <f t="shared" ref="H110" si="33">H98+H109</f>
        <v>97.37</v>
      </c>
      <c r="I110" s="32">
        <f t="shared" ref="I110" si="34">I98+I109</f>
        <v>397.48</v>
      </c>
      <c r="J110" s="32">
        <f t="shared" ref="J110:L110" si="35">J98+J109</f>
        <v>2268.2799999999997</v>
      </c>
      <c r="K110" s="32"/>
      <c r="L110" s="32">
        <f t="shared" si="35"/>
        <v>414</v>
      </c>
    </row>
    <row r="111" spans="1:12" ht="14.4" x14ac:dyDescent="0.3">
      <c r="A111" s="20">
        <v>2</v>
      </c>
      <c r="B111" s="21">
        <v>1</v>
      </c>
      <c r="C111" s="22" t="s">
        <v>20</v>
      </c>
      <c r="D111" s="5" t="s">
        <v>21</v>
      </c>
      <c r="E111" s="39" t="s">
        <v>78</v>
      </c>
      <c r="F111" s="40">
        <v>180</v>
      </c>
      <c r="G111" s="40">
        <v>7</v>
      </c>
      <c r="H111" s="40">
        <v>4.3</v>
      </c>
      <c r="I111" s="40">
        <v>24.7</v>
      </c>
      <c r="J111" s="40">
        <v>141</v>
      </c>
      <c r="K111" s="41"/>
      <c r="L111" s="40">
        <v>50</v>
      </c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22</v>
      </c>
      <c r="E113" s="42" t="s">
        <v>63</v>
      </c>
      <c r="F113" s="43">
        <v>200</v>
      </c>
      <c r="G113" s="43">
        <v>0.3</v>
      </c>
      <c r="H113" s="43">
        <v>0</v>
      </c>
      <c r="I113" s="43">
        <v>29.3</v>
      </c>
      <c r="J113" s="43">
        <v>118.4</v>
      </c>
      <c r="K113" s="44"/>
      <c r="L113" s="43">
        <v>16</v>
      </c>
    </row>
    <row r="114" spans="1:12" ht="14.4" x14ac:dyDescent="0.3">
      <c r="A114" s="23"/>
      <c r="B114" s="15"/>
      <c r="C114" s="11"/>
      <c r="D114" s="7" t="s">
        <v>23</v>
      </c>
      <c r="E114" s="42" t="s">
        <v>79</v>
      </c>
      <c r="F114" s="43">
        <v>50</v>
      </c>
      <c r="G114" s="43">
        <v>4.95</v>
      </c>
      <c r="H114" s="43">
        <v>0.9</v>
      </c>
      <c r="I114" s="43">
        <v>25.05</v>
      </c>
      <c r="J114" s="43">
        <v>130.5</v>
      </c>
      <c r="K114" s="44"/>
      <c r="L114" s="43">
        <v>10</v>
      </c>
    </row>
    <row r="115" spans="1:12" ht="14.4" x14ac:dyDescent="0.3">
      <c r="A115" s="23"/>
      <c r="B115" s="15"/>
      <c r="C115" s="11"/>
      <c r="D115" s="7"/>
      <c r="E115" s="42" t="s">
        <v>41</v>
      </c>
      <c r="F115" s="43">
        <v>50</v>
      </c>
      <c r="G115" s="43">
        <v>3.5</v>
      </c>
      <c r="H115" s="43">
        <v>3.5</v>
      </c>
      <c r="I115" s="43">
        <v>23.4</v>
      </c>
      <c r="J115" s="43">
        <v>111.5</v>
      </c>
      <c r="K115" s="44"/>
      <c r="L115" s="43">
        <v>10</v>
      </c>
    </row>
    <row r="116" spans="1:12" ht="14.4" x14ac:dyDescent="0.3">
      <c r="A116" s="23"/>
      <c r="B116" s="15"/>
      <c r="C116" s="11"/>
      <c r="D116" s="7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 t="s">
        <v>45</v>
      </c>
      <c r="F117" s="43">
        <v>70</v>
      </c>
      <c r="G117" s="43">
        <v>7.28</v>
      </c>
      <c r="H117" s="43">
        <v>12.52</v>
      </c>
      <c r="I117" s="43">
        <v>53.92</v>
      </c>
      <c r="J117" s="43">
        <v>358</v>
      </c>
      <c r="K117" s="44"/>
      <c r="L117" s="43">
        <v>40</v>
      </c>
    </row>
    <row r="118" spans="1:12" ht="14.4" x14ac:dyDescent="0.3">
      <c r="A118" s="23"/>
      <c r="B118" s="15"/>
      <c r="C118" s="11"/>
      <c r="D118" s="6"/>
      <c r="E118" s="42" t="s">
        <v>80</v>
      </c>
      <c r="F118" s="43">
        <v>95</v>
      </c>
      <c r="G118" s="43">
        <v>0.2</v>
      </c>
      <c r="H118" s="43">
        <v>3.6</v>
      </c>
      <c r="I118" s="43">
        <v>0.1</v>
      </c>
      <c r="J118" s="43">
        <v>33.1</v>
      </c>
      <c r="K118" s="44"/>
      <c r="L118" s="43">
        <v>40</v>
      </c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SUM(F111:F118)</f>
        <v>645</v>
      </c>
      <c r="G119" s="19">
        <f t="shared" ref="G119:J119" si="36">SUM(G111:G118)</f>
        <v>23.23</v>
      </c>
      <c r="H119" s="19">
        <f t="shared" si="36"/>
        <v>24.82</v>
      </c>
      <c r="I119" s="19">
        <f t="shared" si="36"/>
        <v>156.47</v>
      </c>
      <c r="J119" s="19">
        <f t="shared" si="36"/>
        <v>892.5</v>
      </c>
      <c r="K119" s="25"/>
      <c r="L119" s="19">
        <f t="shared" ref="L119" si="37">SUM(L111:L118)</f>
        <v>166</v>
      </c>
    </row>
    <row r="120" spans="1:12" ht="14.4" x14ac:dyDescent="0.3">
      <c r="A120" s="26">
        <f>A111</f>
        <v>2</v>
      </c>
      <c r="B120" s="13">
        <f>B111</f>
        <v>1</v>
      </c>
      <c r="C120" s="10" t="s">
        <v>25</v>
      </c>
      <c r="D120" s="7" t="s">
        <v>26</v>
      </c>
      <c r="E120" s="42" t="s">
        <v>55</v>
      </c>
      <c r="F120" s="43">
        <v>50</v>
      </c>
      <c r="G120" s="43">
        <v>1</v>
      </c>
      <c r="H120" s="43">
        <v>4.0999999999999996</v>
      </c>
      <c r="I120" s="43">
        <v>9</v>
      </c>
      <c r="J120" s="43">
        <v>76.900000000000006</v>
      </c>
      <c r="K120" s="44"/>
      <c r="L120" s="43">
        <v>18</v>
      </c>
    </row>
    <row r="121" spans="1:12" ht="14.4" x14ac:dyDescent="0.3">
      <c r="A121" s="23"/>
      <c r="B121" s="15"/>
      <c r="C121" s="11"/>
      <c r="D121" s="7" t="s">
        <v>27</v>
      </c>
      <c r="E121" s="42" t="s">
        <v>56</v>
      </c>
      <c r="F121" s="43">
        <v>200</v>
      </c>
      <c r="G121" s="43">
        <v>5.7</v>
      </c>
      <c r="H121" s="43">
        <v>3.2</v>
      </c>
      <c r="I121" s="43">
        <v>14.2</v>
      </c>
      <c r="J121" s="43">
        <v>119</v>
      </c>
      <c r="K121" s="44"/>
      <c r="L121" s="43">
        <v>75</v>
      </c>
    </row>
    <row r="122" spans="1:12" ht="14.4" x14ac:dyDescent="0.3">
      <c r="A122" s="23"/>
      <c r="B122" s="15"/>
      <c r="C122" s="11"/>
      <c r="D122" s="7" t="s">
        <v>28</v>
      </c>
      <c r="E122" s="42" t="s">
        <v>52</v>
      </c>
      <c r="F122" s="43">
        <v>180</v>
      </c>
      <c r="G122" s="43">
        <v>2.6</v>
      </c>
      <c r="H122" s="43">
        <v>6.3</v>
      </c>
      <c r="I122" s="43">
        <v>13.4</v>
      </c>
      <c r="J122" s="43">
        <v>120.7</v>
      </c>
      <c r="K122" s="44"/>
      <c r="L122" s="43">
        <v>80</v>
      </c>
    </row>
    <row r="123" spans="1:12" ht="14.4" x14ac:dyDescent="0.3">
      <c r="A123" s="23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30</v>
      </c>
      <c r="E124" s="42" t="s">
        <v>81</v>
      </c>
      <c r="F124" s="43">
        <v>200</v>
      </c>
      <c r="G124" s="43">
        <v>0.3</v>
      </c>
      <c r="H124" s="43">
        <v>0</v>
      </c>
      <c r="I124" s="43">
        <v>29.3</v>
      </c>
      <c r="J124" s="43">
        <v>118.4</v>
      </c>
      <c r="K124" s="44"/>
      <c r="L124" s="43">
        <v>20</v>
      </c>
    </row>
    <row r="125" spans="1:12" ht="14.4" x14ac:dyDescent="0.3">
      <c r="A125" s="23"/>
      <c r="B125" s="15"/>
      <c r="C125" s="11"/>
      <c r="D125" s="7" t="s">
        <v>31</v>
      </c>
      <c r="E125" s="42" t="s">
        <v>41</v>
      </c>
      <c r="F125" s="43">
        <v>50</v>
      </c>
      <c r="G125" s="43">
        <v>3.5</v>
      </c>
      <c r="H125" s="43">
        <v>3.5</v>
      </c>
      <c r="I125" s="43">
        <v>23.4</v>
      </c>
      <c r="J125" s="43">
        <v>111.5</v>
      </c>
      <c r="K125" s="44"/>
      <c r="L125" s="43">
        <v>10</v>
      </c>
    </row>
    <row r="126" spans="1:12" ht="14.4" x14ac:dyDescent="0.3">
      <c r="A126" s="23"/>
      <c r="B126" s="15"/>
      <c r="C126" s="11"/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6"/>
      <c r="E127" s="42" t="s">
        <v>82</v>
      </c>
      <c r="F127" s="43">
        <v>100</v>
      </c>
      <c r="G127" s="43">
        <v>0</v>
      </c>
      <c r="H127" s="43">
        <v>0</v>
      </c>
      <c r="I127" s="43">
        <v>29.3</v>
      </c>
      <c r="J127" s="43">
        <v>118.4</v>
      </c>
      <c r="K127" s="44"/>
      <c r="L127" s="43">
        <v>35</v>
      </c>
    </row>
    <row r="128" spans="1:12" ht="14.4" x14ac:dyDescent="0.3">
      <c r="A128" s="23"/>
      <c r="B128" s="15"/>
      <c r="C128" s="11"/>
      <c r="D128" s="6"/>
      <c r="E128" s="42" t="s">
        <v>54</v>
      </c>
      <c r="F128" s="43">
        <v>50</v>
      </c>
      <c r="G128" s="43">
        <v>7.5</v>
      </c>
      <c r="H128" s="43">
        <v>17</v>
      </c>
      <c r="I128" s="43">
        <v>73</v>
      </c>
      <c r="J128" s="43">
        <v>229</v>
      </c>
      <c r="K128" s="44"/>
      <c r="L128" s="43">
        <v>10</v>
      </c>
    </row>
    <row r="129" spans="1:12" ht="14.4" x14ac:dyDescent="0.3">
      <c r="A129" s="24"/>
      <c r="B129" s="17"/>
      <c r="C129" s="8"/>
      <c r="D129" s="18" t="s">
        <v>33</v>
      </c>
      <c r="E129" s="9"/>
      <c r="F129" s="19">
        <f>SUM(F120:F128)</f>
        <v>830</v>
      </c>
      <c r="G129" s="19">
        <f t="shared" ref="G129:J129" si="38">SUM(G120:G128)</f>
        <v>20.6</v>
      </c>
      <c r="H129" s="19">
        <f t="shared" si="38"/>
        <v>34.1</v>
      </c>
      <c r="I129" s="19">
        <f t="shared" si="38"/>
        <v>191.60000000000002</v>
      </c>
      <c r="J129" s="19">
        <f t="shared" si="38"/>
        <v>893.9</v>
      </c>
      <c r="K129" s="25"/>
      <c r="L129" s="19">
        <f t="shared" ref="L129" si="39">SUM(L120:L128)</f>
        <v>248</v>
      </c>
    </row>
    <row r="130" spans="1:12" ht="15" thickBot="1" x14ac:dyDescent="0.3">
      <c r="A130" s="29">
        <f>A111</f>
        <v>2</v>
      </c>
      <c r="B130" s="30">
        <f>B111</f>
        <v>1</v>
      </c>
      <c r="C130" s="50" t="s">
        <v>4</v>
      </c>
      <c r="D130" s="51"/>
      <c r="E130" s="31"/>
      <c r="F130" s="32">
        <f>F119+F129</f>
        <v>1475</v>
      </c>
      <c r="G130" s="32">
        <f t="shared" ref="G130" si="40">G119+G129</f>
        <v>43.83</v>
      </c>
      <c r="H130" s="32">
        <f t="shared" ref="H130" si="41">H119+H129</f>
        <v>58.92</v>
      </c>
      <c r="I130" s="32">
        <f t="shared" ref="I130" si="42">I119+I129</f>
        <v>348.07000000000005</v>
      </c>
      <c r="J130" s="32">
        <f t="shared" ref="J130:L130" si="43">J119+J129</f>
        <v>1786.4</v>
      </c>
      <c r="K130" s="32"/>
      <c r="L130" s="32">
        <f t="shared" si="43"/>
        <v>414</v>
      </c>
    </row>
    <row r="131" spans="1:12" ht="14.4" x14ac:dyDescent="0.3">
      <c r="A131" s="14">
        <v>2</v>
      </c>
      <c r="B131" s="15">
        <v>2</v>
      </c>
      <c r="C131" s="22" t="s">
        <v>20</v>
      </c>
      <c r="D131" s="5" t="s">
        <v>21</v>
      </c>
      <c r="E131" s="39" t="s">
        <v>83</v>
      </c>
      <c r="F131" s="40">
        <v>180</v>
      </c>
      <c r="G131" s="40">
        <v>5.2</v>
      </c>
      <c r="H131" s="40">
        <v>4.2</v>
      </c>
      <c r="I131" s="40">
        <v>25.8</v>
      </c>
      <c r="J131" s="40">
        <v>161.4</v>
      </c>
      <c r="K131" s="41"/>
      <c r="L131" s="40">
        <v>80</v>
      </c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22</v>
      </c>
      <c r="E133" s="42" t="s">
        <v>53</v>
      </c>
      <c r="F133" s="43">
        <v>200</v>
      </c>
      <c r="G133" s="43">
        <v>0.2</v>
      </c>
      <c r="H133" s="43">
        <v>0.2</v>
      </c>
      <c r="I133" s="43">
        <v>29.8</v>
      </c>
      <c r="J133" s="43">
        <v>121.8</v>
      </c>
      <c r="K133" s="44"/>
      <c r="L133" s="43">
        <v>16</v>
      </c>
    </row>
    <row r="134" spans="1:12" ht="14.4" x14ac:dyDescent="0.3">
      <c r="A134" s="14"/>
      <c r="B134" s="15"/>
      <c r="C134" s="11"/>
      <c r="D134" s="7" t="s">
        <v>23</v>
      </c>
      <c r="E134" s="42" t="s">
        <v>42</v>
      </c>
      <c r="F134" s="43">
        <v>50</v>
      </c>
      <c r="G134" s="43">
        <v>4.95</v>
      </c>
      <c r="H134" s="43">
        <v>0.9</v>
      </c>
      <c r="I134" s="43">
        <v>25.05</v>
      </c>
      <c r="J134" s="43">
        <v>130.5</v>
      </c>
      <c r="K134" s="44"/>
      <c r="L134" s="43">
        <v>10</v>
      </c>
    </row>
    <row r="135" spans="1:12" ht="14.4" x14ac:dyDescent="0.3">
      <c r="A135" s="14"/>
      <c r="B135" s="15"/>
      <c r="C135" s="11"/>
      <c r="D135" s="7"/>
      <c r="E135" s="42" t="s">
        <v>41</v>
      </c>
      <c r="F135" s="43">
        <v>50</v>
      </c>
      <c r="G135" s="43">
        <v>3.5</v>
      </c>
      <c r="H135" s="43">
        <v>3.5</v>
      </c>
      <c r="I135" s="43">
        <v>23.4</v>
      </c>
      <c r="J135" s="43">
        <v>111.5</v>
      </c>
      <c r="K135" s="44"/>
      <c r="L135" s="43">
        <v>10</v>
      </c>
    </row>
    <row r="136" spans="1:12" ht="14.4" x14ac:dyDescent="0.3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 t="s">
        <v>74</v>
      </c>
      <c r="F137" s="43">
        <v>30</v>
      </c>
      <c r="G137" s="43">
        <v>2.2999999999999998</v>
      </c>
      <c r="H137" s="43">
        <v>6.5</v>
      </c>
      <c r="I137" s="43">
        <v>8.5</v>
      </c>
      <c r="J137" s="43">
        <v>101</v>
      </c>
      <c r="K137" s="44"/>
      <c r="L137" s="43">
        <v>23</v>
      </c>
    </row>
    <row r="138" spans="1:12" ht="14.4" x14ac:dyDescent="0.3">
      <c r="A138" s="14"/>
      <c r="B138" s="15"/>
      <c r="C138" s="11"/>
      <c r="D138" s="6"/>
      <c r="E138" s="42" t="s">
        <v>54</v>
      </c>
      <c r="F138" s="43">
        <v>50</v>
      </c>
      <c r="G138" s="43">
        <v>7.5</v>
      </c>
      <c r="H138" s="43">
        <v>17</v>
      </c>
      <c r="I138" s="43">
        <v>73</v>
      </c>
      <c r="J138" s="43">
        <v>229</v>
      </c>
      <c r="K138" s="44"/>
      <c r="L138" s="43">
        <v>27</v>
      </c>
    </row>
    <row r="139" spans="1:12" ht="14.4" x14ac:dyDescent="0.3">
      <c r="A139" s="16"/>
      <c r="B139" s="17"/>
      <c r="C139" s="8"/>
      <c r="D139" s="18" t="s">
        <v>33</v>
      </c>
      <c r="E139" s="9"/>
      <c r="F139" s="19">
        <f>SUM(F131:F138)</f>
        <v>560</v>
      </c>
      <c r="G139" s="19">
        <f t="shared" ref="G139:J139" si="44">SUM(G131:G138)</f>
        <v>23.650000000000002</v>
      </c>
      <c r="H139" s="19">
        <f t="shared" si="44"/>
        <v>32.299999999999997</v>
      </c>
      <c r="I139" s="19">
        <f t="shared" si="44"/>
        <v>185.55</v>
      </c>
      <c r="J139" s="19">
        <f t="shared" si="44"/>
        <v>855.2</v>
      </c>
      <c r="K139" s="25"/>
      <c r="L139" s="19">
        <f t="shared" ref="L139" si="45">SUM(L131:L138)</f>
        <v>166</v>
      </c>
    </row>
    <row r="140" spans="1:12" ht="14.4" x14ac:dyDescent="0.3">
      <c r="A140" s="13">
        <f>A131</f>
        <v>2</v>
      </c>
      <c r="B140" s="13">
        <f>B131</f>
        <v>2</v>
      </c>
      <c r="C140" s="10" t="s">
        <v>25</v>
      </c>
      <c r="D140" s="7" t="s">
        <v>26</v>
      </c>
      <c r="E140" s="42" t="s">
        <v>84</v>
      </c>
      <c r="F140" s="43">
        <v>50</v>
      </c>
      <c r="G140" s="43">
        <v>1</v>
      </c>
      <c r="H140" s="43">
        <v>4.0999999999999996</v>
      </c>
      <c r="I140" s="43">
        <v>9</v>
      </c>
      <c r="J140" s="43">
        <v>76.900000000000006</v>
      </c>
      <c r="K140" s="44"/>
      <c r="L140" s="43">
        <v>13</v>
      </c>
    </row>
    <row r="141" spans="1:12" ht="14.4" x14ac:dyDescent="0.3">
      <c r="A141" s="14"/>
      <c r="B141" s="15"/>
      <c r="C141" s="11"/>
      <c r="D141" s="7" t="s">
        <v>27</v>
      </c>
      <c r="E141" s="42" t="s">
        <v>85</v>
      </c>
      <c r="F141" s="43">
        <v>200</v>
      </c>
      <c r="G141" s="43">
        <v>2.4</v>
      </c>
      <c r="H141" s="43">
        <v>4.3</v>
      </c>
      <c r="I141" s="43">
        <v>6.6</v>
      </c>
      <c r="J141" s="43">
        <v>75.099999999999994</v>
      </c>
      <c r="K141" s="44"/>
      <c r="L141" s="43">
        <v>55</v>
      </c>
    </row>
    <row r="142" spans="1:12" ht="14.4" x14ac:dyDescent="0.3">
      <c r="A142" s="14"/>
      <c r="B142" s="15"/>
      <c r="C142" s="11"/>
      <c r="D142" s="7" t="s">
        <v>28</v>
      </c>
      <c r="E142" s="42" t="s">
        <v>76</v>
      </c>
      <c r="F142" s="43">
        <v>70</v>
      </c>
      <c r="G142" s="43">
        <v>9.9</v>
      </c>
      <c r="H142" s="43">
        <v>10.6</v>
      </c>
      <c r="I142" s="43">
        <v>9.1999999999999993</v>
      </c>
      <c r="J142" s="43">
        <v>171.2</v>
      </c>
      <c r="K142" s="44"/>
      <c r="L142" s="43">
        <v>65</v>
      </c>
    </row>
    <row r="143" spans="1:12" ht="14.4" x14ac:dyDescent="0.3">
      <c r="A143" s="14"/>
      <c r="B143" s="15"/>
      <c r="C143" s="11"/>
      <c r="D143" s="7" t="s">
        <v>29</v>
      </c>
      <c r="E143" s="42" t="s">
        <v>86</v>
      </c>
      <c r="F143" s="43">
        <v>180</v>
      </c>
      <c r="G143" s="43">
        <v>5</v>
      </c>
      <c r="H143" s="43">
        <v>2.5</v>
      </c>
      <c r="I143" s="43">
        <v>33.5</v>
      </c>
      <c r="J143" s="43">
        <v>176.9</v>
      </c>
      <c r="K143" s="44"/>
      <c r="L143" s="43">
        <v>25</v>
      </c>
    </row>
    <row r="144" spans="1:12" ht="14.4" x14ac:dyDescent="0.3">
      <c r="A144" s="14"/>
      <c r="B144" s="15"/>
      <c r="C144" s="11"/>
      <c r="D144" s="7" t="s">
        <v>30</v>
      </c>
      <c r="E144" s="42" t="s">
        <v>59</v>
      </c>
      <c r="F144" s="43">
        <v>200</v>
      </c>
      <c r="G144" s="43">
        <v>0.6</v>
      </c>
      <c r="H144" s="43">
        <v>0</v>
      </c>
      <c r="I144" s="43">
        <v>21.8</v>
      </c>
      <c r="J144" s="43">
        <v>89.6</v>
      </c>
      <c r="K144" s="44"/>
      <c r="L144" s="43">
        <v>20</v>
      </c>
    </row>
    <row r="145" spans="1:12" ht="14.4" x14ac:dyDescent="0.3">
      <c r="A145" s="14"/>
      <c r="B145" s="15"/>
      <c r="C145" s="11"/>
      <c r="D145" s="7" t="s">
        <v>31</v>
      </c>
      <c r="E145" s="42" t="s">
        <v>41</v>
      </c>
      <c r="F145" s="43">
        <v>50</v>
      </c>
      <c r="G145" s="43">
        <v>3.5</v>
      </c>
      <c r="H145" s="43">
        <v>3.5</v>
      </c>
      <c r="I145" s="43">
        <v>23.4</v>
      </c>
      <c r="J145" s="43">
        <v>111.5</v>
      </c>
      <c r="K145" s="44"/>
      <c r="L145" s="43">
        <v>10</v>
      </c>
    </row>
    <row r="146" spans="1:12" ht="14.4" x14ac:dyDescent="0.3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4"/>
      <c r="B147" s="15"/>
      <c r="C147" s="11"/>
      <c r="D147" s="6"/>
      <c r="E147" s="42" t="s">
        <v>60</v>
      </c>
      <c r="F147" s="43">
        <v>20</v>
      </c>
      <c r="G147" s="43">
        <v>0.63</v>
      </c>
      <c r="H147" s="43">
        <v>3.35</v>
      </c>
      <c r="I147" s="43">
        <v>3.03</v>
      </c>
      <c r="J147" s="43">
        <v>45.1</v>
      </c>
      <c r="K147" s="44"/>
      <c r="L147" s="43">
        <v>15</v>
      </c>
    </row>
    <row r="148" spans="1:12" ht="14.4" x14ac:dyDescent="0.3">
      <c r="A148" s="14"/>
      <c r="B148" s="15"/>
      <c r="C148" s="11"/>
      <c r="D148" s="6"/>
      <c r="E148" s="42" t="s">
        <v>54</v>
      </c>
      <c r="F148" s="43">
        <v>50</v>
      </c>
      <c r="G148" s="43">
        <v>7.5</v>
      </c>
      <c r="H148" s="43">
        <v>17</v>
      </c>
      <c r="I148" s="43">
        <v>73</v>
      </c>
      <c r="J148" s="43">
        <v>229</v>
      </c>
      <c r="K148" s="44"/>
      <c r="L148" s="43">
        <v>45</v>
      </c>
    </row>
    <row r="149" spans="1:12" ht="14.4" x14ac:dyDescent="0.3">
      <c r="A149" s="16"/>
      <c r="B149" s="17"/>
      <c r="C149" s="8"/>
      <c r="D149" s="18" t="s">
        <v>33</v>
      </c>
      <c r="E149" s="9"/>
      <c r="F149" s="19">
        <f>SUM(F140:F148)</f>
        <v>820</v>
      </c>
      <c r="G149" s="19">
        <f t="shared" ref="G149:J149" si="46">SUM(G140:G148)</f>
        <v>30.53</v>
      </c>
      <c r="H149" s="19">
        <f t="shared" si="46"/>
        <v>45.35</v>
      </c>
      <c r="I149" s="19">
        <f t="shared" si="46"/>
        <v>179.53</v>
      </c>
      <c r="J149" s="19">
        <f t="shared" si="46"/>
        <v>975.30000000000007</v>
      </c>
      <c r="K149" s="25"/>
      <c r="L149" s="19">
        <f t="shared" ref="L149" si="47">SUM(L140:L148)</f>
        <v>248</v>
      </c>
    </row>
    <row r="150" spans="1:12" ht="15" thickBot="1" x14ac:dyDescent="0.3">
      <c r="A150" s="33">
        <f>A131</f>
        <v>2</v>
      </c>
      <c r="B150" s="33">
        <f>B131</f>
        <v>2</v>
      </c>
      <c r="C150" s="50" t="s">
        <v>4</v>
      </c>
      <c r="D150" s="51"/>
      <c r="E150" s="31"/>
      <c r="F150" s="32">
        <f>F139+F149</f>
        <v>1380</v>
      </c>
      <c r="G150" s="32">
        <f t="shared" ref="G150" si="48">G139+G149</f>
        <v>54.180000000000007</v>
      </c>
      <c r="H150" s="32">
        <f t="shared" ref="H150" si="49">H139+H149</f>
        <v>77.650000000000006</v>
      </c>
      <c r="I150" s="32">
        <f t="shared" ref="I150" si="50">I139+I149</f>
        <v>365.08000000000004</v>
      </c>
      <c r="J150" s="32">
        <f t="shared" ref="J150:L150" si="51">J139+J149</f>
        <v>1830.5</v>
      </c>
      <c r="K150" s="32"/>
      <c r="L150" s="32">
        <f t="shared" si="51"/>
        <v>414</v>
      </c>
    </row>
    <row r="151" spans="1:12" ht="14.4" x14ac:dyDescent="0.3">
      <c r="A151" s="20">
        <v>2</v>
      </c>
      <c r="B151" s="21">
        <v>3</v>
      </c>
      <c r="C151" s="22" t="s">
        <v>20</v>
      </c>
      <c r="D151" s="5" t="s">
        <v>21</v>
      </c>
      <c r="E151" s="39" t="s">
        <v>87</v>
      </c>
      <c r="F151" s="40">
        <v>70</v>
      </c>
      <c r="G151" s="40">
        <v>9.6999999999999993</v>
      </c>
      <c r="H151" s="40">
        <v>6.1</v>
      </c>
      <c r="I151" s="40">
        <v>8.1999999999999993</v>
      </c>
      <c r="J151" s="40">
        <v>127.1</v>
      </c>
      <c r="K151" s="41"/>
      <c r="L151" s="40">
        <v>60</v>
      </c>
    </row>
    <row r="152" spans="1:12" ht="14.4" x14ac:dyDescent="0.3">
      <c r="A152" s="23"/>
      <c r="B152" s="15"/>
      <c r="C152" s="11"/>
      <c r="D152" s="6"/>
      <c r="E152" s="42" t="s">
        <v>77</v>
      </c>
      <c r="F152" s="43">
        <v>180</v>
      </c>
      <c r="G152" s="43">
        <v>16.899999999999999</v>
      </c>
      <c r="H152" s="43">
        <v>4.9000000000000004</v>
      </c>
      <c r="I152" s="43">
        <v>28.2</v>
      </c>
      <c r="J152" s="43">
        <v>227.7</v>
      </c>
      <c r="K152" s="44"/>
      <c r="L152" s="43">
        <v>25</v>
      </c>
    </row>
    <row r="153" spans="1:12" ht="14.4" x14ac:dyDescent="0.3">
      <c r="A153" s="23"/>
      <c r="B153" s="15"/>
      <c r="C153" s="11"/>
      <c r="D153" s="7" t="s">
        <v>22</v>
      </c>
      <c r="E153" s="42" t="s">
        <v>73</v>
      </c>
      <c r="F153" s="43">
        <v>200</v>
      </c>
      <c r="G153" s="43">
        <v>0.3</v>
      </c>
      <c r="H153" s="43">
        <v>0</v>
      </c>
      <c r="I153" s="43">
        <v>29.3</v>
      </c>
      <c r="J153" s="43">
        <v>118.4</v>
      </c>
      <c r="K153" s="44"/>
      <c r="L153" s="43">
        <v>16</v>
      </c>
    </row>
    <row r="154" spans="1:12" ht="15.75" customHeight="1" x14ac:dyDescent="0.3">
      <c r="A154" s="23"/>
      <c r="B154" s="15"/>
      <c r="C154" s="11"/>
      <c r="D154" s="7" t="s">
        <v>23</v>
      </c>
      <c r="E154" s="42" t="s">
        <v>42</v>
      </c>
      <c r="F154" s="43">
        <v>50</v>
      </c>
      <c r="G154" s="43">
        <v>4.95</v>
      </c>
      <c r="H154" s="43">
        <v>0.9</v>
      </c>
      <c r="I154" s="43">
        <v>25.05</v>
      </c>
      <c r="J154" s="43">
        <v>130.5</v>
      </c>
      <c r="K154" s="44"/>
      <c r="L154" s="43">
        <v>10</v>
      </c>
    </row>
    <row r="155" spans="1:12" ht="15.75" customHeight="1" x14ac:dyDescent="0.3">
      <c r="A155" s="23"/>
      <c r="B155" s="15"/>
      <c r="C155" s="11"/>
      <c r="D155" s="7"/>
      <c r="E155" s="42" t="s">
        <v>41</v>
      </c>
      <c r="F155" s="43">
        <v>50</v>
      </c>
      <c r="G155" s="43">
        <v>3.5</v>
      </c>
      <c r="H155" s="43">
        <v>3.5</v>
      </c>
      <c r="I155" s="43">
        <v>23.4</v>
      </c>
      <c r="J155" s="43">
        <v>111.5</v>
      </c>
      <c r="K155" s="44"/>
      <c r="L155" s="43">
        <v>10</v>
      </c>
    </row>
    <row r="156" spans="1:12" ht="14.4" x14ac:dyDescent="0.3">
      <c r="A156" s="23"/>
      <c r="B156" s="15"/>
      <c r="C156" s="11"/>
      <c r="D156" s="7" t="s">
        <v>24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 t="s">
        <v>64</v>
      </c>
      <c r="F157" s="43">
        <v>50</v>
      </c>
      <c r="G157" s="43">
        <v>0.63</v>
      </c>
      <c r="H157" s="43">
        <v>3.56</v>
      </c>
      <c r="I157" s="43">
        <v>6.05</v>
      </c>
      <c r="J157" s="43">
        <v>57.25</v>
      </c>
      <c r="K157" s="44"/>
      <c r="L157" s="43">
        <v>13</v>
      </c>
    </row>
    <row r="158" spans="1:12" ht="14.4" x14ac:dyDescent="0.3">
      <c r="A158" s="23"/>
      <c r="B158" s="15"/>
      <c r="C158" s="11"/>
      <c r="D158" s="6"/>
      <c r="E158" s="42" t="s">
        <v>60</v>
      </c>
      <c r="F158" s="43">
        <v>20</v>
      </c>
      <c r="G158" s="43">
        <v>0.63</v>
      </c>
      <c r="H158" s="43">
        <v>3.35</v>
      </c>
      <c r="I158" s="43">
        <v>3.03</v>
      </c>
      <c r="J158" s="43">
        <v>45.1</v>
      </c>
      <c r="K158" s="44"/>
      <c r="L158" s="43">
        <v>15</v>
      </c>
    </row>
    <row r="159" spans="1:12" ht="14.4" x14ac:dyDescent="0.3">
      <c r="A159" s="23"/>
      <c r="B159" s="15"/>
      <c r="C159" s="11"/>
      <c r="D159" s="6"/>
      <c r="E159" s="42" t="s">
        <v>54</v>
      </c>
      <c r="F159" s="43">
        <v>50</v>
      </c>
      <c r="G159" s="43">
        <v>7.5</v>
      </c>
      <c r="H159" s="43">
        <v>17</v>
      </c>
      <c r="I159" s="43">
        <v>73</v>
      </c>
      <c r="J159" s="43">
        <v>229</v>
      </c>
      <c r="K159" s="44"/>
      <c r="L159" s="43">
        <v>17</v>
      </c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SUM(F151:F159)</f>
        <v>670</v>
      </c>
      <c r="G160" s="19">
        <f>SUM(G151:G159)</f>
        <v>44.11</v>
      </c>
      <c r="H160" s="19">
        <f>SUM(H151:H159)</f>
        <v>39.31</v>
      </c>
      <c r="I160" s="19">
        <f>SUM(I151:I159)</f>
        <v>196.23000000000002</v>
      </c>
      <c r="J160" s="19">
        <f>SUM(J151:J159)</f>
        <v>1046.55</v>
      </c>
      <c r="K160" s="25"/>
      <c r="L160" s="19">
        <f>SUM(L151:L159)</f>
        <v>166</v>
      </c>
    </row>
    <row r="161" spans="1:12" ht="14.4" x14ac:dyDescent="0.3">
      <c r="A161" s="26">
        <f>A151</f>
        <v>2</v>
      </c>
      <c r="B161" s="13">
        <f>B151</f>
        <v>3</v>
      </c>
      <c r="C161" s="10" t="s">
        <v>25</v>
      </c>
      <c r="D161" s="7" t="s">
        <v>26</v>
      </c>
      <c r="E161" s="42" t="s">
        <v>64</v>
      </c>
      <c r="F161" s="43">
        <v>50</v>
      </c>
      <c r="G161" s="43">
        <v>0.63</v>
      </c>
      <c r="H161" s="43">
        <v>3.56</v>
      </c>
      <c r="I161" s="43">
        <v>6.05</v>
      </c>
      <c r="J161" s="43">
        <v>57.25</v>
      </c>
      <c r="K161" s="44"/>
      <c r="L161" s="43">
        <v>13</v>
      </c>
    </row>
    <row r="162" spans="1:12" ht="14.4" x14ac:dyDescent="0.3">
      <c r="A162" s="23"/>
      <c r="B162" s="15"/>
      <c r="C162" s="11"/>
      <c r="D162" s="7" t="s">
        <v>27</v>
      </c>
      <c r="E162" s="42" t="s">
        <v>88</v>
      </c>
      <c r="F162" s="43">
        <v>200</v>
      </c>
      <c r="G162" s="43">
        <v>3.7</v>
      </c>
      <c r="H162" s="43">
        <v>4</v>
      </c>
      <c r="I162" s="43">
        <v>10.1</v>
      </c>
      <c r="J162" s="43">
        <v>90.9</v>
      </c>
      <c r="K162" s="44"/>
      <c r="L162" s="43">
        <v>55</v>
      </c>
    </row>
    <row r="163" spans="1:12" ht="14.4" x14ac:dyDescent="0.3">
      <c r="A163" s="23"/>
      <c r="B163" s="15"/>
      <c r="C163" s="11"/>
      <c r="D163" s="7" t="s">
        <v>28</v>
      </c>
      <c r="E163" s="42" t="s">
        <v>89</v>
      </c>
      <c r="F163" s="43">
        <v>70</v>
      </c>
      <c r="G163" s="43">
        <v>9.9</v>
      </c>
      <c r="H163" s="43">
        <v>10.6</v>
      </c>
      <c r="I163" s="43">
        <v>9.1999999999999993</v>
      </c>
      <c r="J163" s="43">
        <v>171.2</v>
      </c>
      <c r="K163" s="44"/>
      <c r="L163" s="43">
        <v>65</v>
      </c>
    </row>
    <row r="164" spans="1:12" ht="14.4" x14ac:dyDescent="0.3">
      <c r="A164" s="23"/>
      <c r="B164" s="15"/>
      <c r="C164" s="11"/>
      <c r="D164" s="7" t="s">
        <v>29</v>
      </c>
      <c r="E164" s="42" t="s">
        <v>66</v>
      </c>
      <c r="F164" s="43">
        <v>150</v>
      </c>
      <c r="G164" s="43">
        <v>8.6</v>
      </c>
      <c r="H164" s="43">
        <v>5</v>
      </c>
      <c r="I164" s="43">
        <v>22.9</v>
      </c>
      <c r="J164" s="43">
        <v>120</v>
      </c>
      <c r="K164" s="44"/>
      <c r="L164" s="43">
        <v>25</v>
      </c>
    </row>
    <row r="165" spans="1:12" ht="14.4" x14ac:dyDescent="0.3">
      <c r="A165" s="23"/>
      <c r="B165" s="15"/>
      <c r="C165" s="11"/>
      <c r="D165" s="7" t="s">
        <v>30</v>
      </c>
      <c r="E165" s="42" t="s">
        <v>49</v>
      </c>
      <c r="F165" s="43">
        <v>200</v>
      </c>
      <c r="G165" s="43">
        <v>0.1</v>
      </c>
      <c r="H165" s="43">
        <v>0.1</v>
      </c>
      <c r="I165" s="43">
        <v>21.2</v>
      </c>
      <c r="J165" s="43">
        <v>85.7</v>
      </c>
      <c r="K165" s="44"/>
      <c r="L165" s="43">
        <v>20</v>
      </c>
    </row>
    <row r="166" spans="1:12" ht="14.4" x14ac:dyDescent="0.3">
      <c r="A166" s="23"/>
      <c r="B166" s="15"/>
      <c r="C166" s="11"/>
      <c r="D166" s="7" t="s">
        <v>31</v>
      </c>
      <c r="E166" s="42" t="s">
        <v>41</v>
      </c>
      <c r="F166" s="43">
        <v>50</v>
      </c>
      <c r="G166" s="43">
        <v>3.5</v>
      </c>
      <c r="H166" s="43">
        <v>3.5</v>
      </c>
      <c r="I166" s="43">
        <v>23.4</v>
      </c>
      <c r="J166" s="43">
        <v>111.5</v>
      </c>
      <c r="K166" s="44"/>
      <c r="L166" s="43">
        <v>10</v>
      </c>
    </row>
    <row r="167" spans="1:12" ht="14.4" x14ac:dyDescent="0.3">
      <c r="A167" s="23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6"/>
      <c r="E168" s="42" t="s">
        <v>60</v>
      </c>
      <c r="F168" s="43">
        <v>20</v>
      </c>
      <c r="G168" s="43">
        <v>0.63</v>
      </c>
      <c r="H168" s="43">
        <v>3.35</v>
      </c>
      <c r="I168" s="43">
        <v>3.03</v>
      </c>
      <c r="J168" s="43">
        <v>45.1</v>
      </c>
      <c r="K168" s="44"/>
      <c r="L168" s="43">
        <v>15</v>
      </c>
    </row>
    <row r="169" spans="1:12" ht="14.4" x14ac:dyDescent="0.3">
      <c r="A169" s="23"/>
      <c r="B169" s="15"/>
      <c r="C169" s="11"/>
      <c r="D169" s="6"/>
      <c r="E169" s="42" t="s">
        <v>54</v>
      </c>
      <c r="F169" s="43">
        <v>50</v>
      </c>
      <c r="G169" s="43">
        <v>7.5</v>
      </c>
      <c r="H169" s="43">
        <v>17</v>
      </c>
      <c r="I169" s="43">
        <v>73</v>
      </c>
      <c r="J169" s="43">
        <v>229</v>
      </c>
      <c r="K169" s="44"/>
      <c r="L169" s="43">
        <v>10</v>
      </c>
    </row>
    <row r="170" spans="1:12" ht="14.4" x14ac:dyDescent="0.3">
      <c r="A170" s="23"/>
      <c r="B170" s="15"/>
      <c r="C170" s="11"/>
      <c r="D170" s="6"/>
      <c r="E170" s="42" t="s">
        <v>50</v>
      </c>
      <c r="F170" s="43">
        <v>100</v>
      </c>
      <c r="G170" s="43">
        <v>0.3</v>
      </c>
      <c r="H170" s="43">
        <v>0</v>
      </c>
      <c r="I170" s="43">
        <v>29.3</v>
      </c>
      <c r="J170" s="43">
        <v>118.4</v>
      </c>
      <c r="K170" s="44"/>
      <c r="L170" s="43">
        <v>35</v>
      </c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SUM(F161:F170)</f>
        <v>890</v>
      </c>
      <c r="G171" s="19">
        <f>SUM(G161:G170)</f>
        <v>34.86</v>
      </c>
      <c r="H171" s="19">
        <f>SUM(H161:H170)</f>
        <v>47.11</v>
      </c>
      <c r="I171" s="19">
        <f>SUM(I161:I170)</f>
        <v>198.18</v>
      </c>
      <c r="J171" s="19">
        <f>SUM(J161:J170)</f>
        <v>1029.0500000000002</v>
      </c>
      <c r="K171" s="25"/>
      <c r="L171" s="19">
        <f>SUM(L161:L170)</f>
        <v>248</v>
      </c>
    </row>
    <row r="172" spans="1:12" ht="15" thickBot="1" x14ac:dyDescent="0.3">
      <c r="A172" s="29">
        <f>A151</f>
        <v>2</v>
      </c>
      <c r="B172" s="30">
        <f>B151</f>
        <v>3</v>
      </c>
      <c r="C172" s="50" t="s">
        <v>4</v>
      </c>
      <c r="D172" s="51"/>
      <c r="E172" s="31"/>
      <c r="F172" s="32">
        <f>F160+F171</f>
        <v>1560</v>
      </c>
      <c r="G172" s="32">
        <f t="shared" ref="G172" si="52">G160+G171</f>
        <v>78.97</v>
      </c>
      <c r="H172" s="32">
        <f t="shared" ref="H172" si="53">H160+H171</f>
        <v>86.42</v>
      </c>
      <c r="I172" s="32">
        <f t="shared" ref="I172" si="54">I160+I171</f>
        <v>394.41</v>
      </c>
      <c r="J172" s="32">
        <f t="shared" ref="J172:L172" si="55">J160+J171</f>
        <v>2075.6000000000004</v>
      </c>
      <c r="K172" s="32"/>
      <c r="L172" s="32">
        <f t="shared" si="55"/>
        <v>414</v>
      </c>
    </row>
    <row r="173" spans="1:12" ht="14.4" x14ac:dyDescent="0.3">
      <c r="A173" s="20">
        <v>2</v>
      </c>
      <c r="B173" s="21">
        <v>4</v>
      </c>
      <c r="C173" s="22" t="s">
        <v>20</v>
      </c>
      <c r="D173" s="5" t="s">
        <v>21</v>
      </c>
      <c r="E173" s="39" t="s">
        <v>90</v>
      </c>
      <c r="F173" s="40">
        <v>180</v>
      </c>
      <c r="G173" s="40">
        <v>5.4</v>
      </c>
      <c r="H173" s="40">
        <v>10.9</v>
      </c>
      <c r="I173" s="40">
        <v>28.2</v>
      </c>
      <c r="J173" s="40">
        <v>234.1</v>
      </c>
      <c r="K173" s="41"/>
      <c r="L173" s="40">
        <v>55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22</v>
      </c>
      <c r="E175" s="42" t="s">
        <v>69</v>
      </c>
      <c r="F175" s="43">
        <v>200</v>
      </c>
      <c r="G175" s="43">
        <v>3.6</v>
      </c>
      <c r="H175" s="43">
        <v>1.8</v>
      </c>
      <c r="I175" s="43">
        <v>21.9</v>
      </c>
      <c r="J175" s="43">
        <v>118.2</v>
      </c>
      <c r="K175" s="44"/>
      <c r="L175" s="43">
        <v>16</v>
      </c>
    </row>
    <row r="176" spans="1:12" ht="14.4" x14ac:dyDescent="0.3">
      <c r="A176" s="23"/>
      <c r="B176" s="15"/>
      <c r="C176" s="11"/>
      <c r="D176" s="7" t="s">
        <v>23</v>
      </c>
      <c r="E176" s="42" t="s">
        <v>42</v>
      </c>
      <c r="F176" s="43">
        <v>50</v>
      </c>
      <c r="G176" s="43">
        <v>4.95</v>
      </c>
      <c r="H176" s="43">
        <v>0.9</v>
      </c>
      <c r="I176" s="43">
        <v>25.05</v>
      </c>
      <c r="J176" s="43">
        <v>130.5</v>
      </c>
      <c r="K176" s="44"/>
      <c r="L176" s="43">
        <v>10</v>
      </c>
    </row>
    <row r="177" spans="1:12" ht="14.4" x14ac:dyDescent="0.3">
      <c r="A177" s="23"/>
      <c r="B177" s="15"/>
      <c r="C177" s="11"/>
      <c r="D177" s="7"/>
      <c r="E177" s="42" t="s">
        <v>41</v>
      </c>
      <c r="F177" s="43">
        <v>50</v>
      </c>
      <c r="G177" s="43">
        <v>3.5</v>
      </c>
      <c r="H177" s="43">
        <v>3.5</v>
      </c>
      <c r="I177" s="43">
        <v>23.4</v>
      </c>
      <c r="J177" s="43">
        <v>111.5</v>
      </c>
      <c r="K177" s="44"/>
      <c r="L177" s="43">
        <v>10</v>
      </c>
    </row>
    <row r="178" spans="1:12" ht="14.4" x14ac:dyDescent="0.3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 t="s">
        <v>43</v>
      </c>
      <c r="F179" s="43">
        <v>20</v>
      </c>
      <c r="G179" s="43">
        <v>2.2999999999999998</v>
      </c>
      <c r="H179" s="43">
        <v>2.9</v>
      </c>
      <c r="I179" s="43">
        <v>0</v>
      </c>
      <c r="J179" s="43">
        <v>35.299999999999997</v>
      </c>
      <c r="K179" s="44"/>
      <c r="L179" s="43">
        <v>35</v>
      </c>
    </row>
    <row r="180" spans="1:12" ht="14.4" x14ac:dyDescent="0.3">
      <c r="A180" s="23"/>
      <c r="B180" s="15"/>
      <c r="C180" s="11"/>
      <c r="D180" s="6"/>
      <c r="E180" s="42" t="s">
        <v>44</v>
      </c>
      <c r="F180" s="43">
        <v>10</v>
      </c>
      <c r="G180" s="43">
        <v>0.1</v>
      </c>
      <c r="H180" s="43">
        <v>7.3</v>
      </c>
      <c r="I180" s="43">
        <v>0.1</v>
      </c>
      <c r="J180" s="43">
        <v>66.099999999999994</v>
      </c>
      <c r="K180" s="44"/>
      <c r="L180" s="43">
        <v>30</v>
      </c>
    </row>
    <row r="181" spans="1:12" ht="14.4" x14ac:dyDescent="0.3">
      <c r="A181" s="23"/>
      <c r="B181" s="15"/>
      <c r="C181" s="11"/>
      <c r="D181" s="6"/>
      <c r="E181" s="42" t="s">
        <v>54</v>
      </c>
      <c r="F181" s="43">
        <v>50</v>
      </c>
      <c r="G181" s="43">
        <v>7.5</v>
      </c>
      <c r="H181" s="43">
        <v>17</v>
      </c>
      <c r="I181" s="43">
        <v>73</v>
      </c>
      <c r="J181" s="43">
        <v>229</v>
      </c>
      <c r="K181" s="44"/>
      <c r="L181" s="43">
        <v>10</v>
      </c>
    </row>
    <row r="182" spans="1:12" ht="14.4" x14ac:dyDescent="0.3">
      <c r="A182" s="24"/>
      <c r="B182" s="17"/>
      <c r="C182" s="8"/>
      <c r="D182" s="18" t="s">
        <v>33</v>
      </c>
      <c r="E182" s="9"/>
      <c r="F182" s="19">
        <f>SUM(F173:F181)</f>
        <v>560</v>
      </c>
      <c r="G182" s="19">
        <f>SUM(G173:G181)</f>
        <v>27.35</v>
      </c>
      <c r="H182" s="19">
        <f>SUM(H173:H181)</f>
        <v>44.3</v>
      </c>
      <c r="I182" s="19">
        <f>SUM(I173:I181)</f>
        <v>171.64999999999998</v>
      </c>
      <c r="J182" s="19">
        <f>SUM(J173:J181)</f>
        <v>924.69999999999993</v>
      </c>
      <c r="K182" s="25"/>
      <c r="L182" s="19">
        <f>SUM(L173:L181)</f>
        <v>166</v>
      </c>
    </row>
    <row r="183" spans="1:12" ht="14.4" x14ac:dyDescent="0.3">
      <c r="A183" s="26">
        <f>A173</f>
        <v>2</v>
      </c>
      <c r="B183" s="13">
        <f>B173</f>
        <v>4</v>
      </c>
      <c r="C183" s="10" t="s">
        <v>25</v>
      </c>
      <c r="D183" s="7" t="s">
        <v>26</v>
      </c>
      <c r="E183" s="42" t="s">
        <v>91</v>
      </c>
      <c r="F183" s="43">
        <v>30</v>
      </c>
      <c r="G183" s="43">
        <v>0</v>
      </c>
      <c r="H183" s="43">
        <v>0</v>
      </c>
      <c r="I183" s="43">
        <v>0</v>
      </c>
      <c r="J183" s="43">
        <v>0</v>
      </c>
      <c r="K183" s="44"/>
      <c r="L183" s="43">
        <v>25</v>
      </c>
    </row>
    <row r="184" spans="1:12" ht="14.4" x14ac:dyDescent="0.3">
      <c r="A184" s="23"/>
      <c r="B184" s="15"/>
      <c r="C184" s="11"/>
      <c r="D184" s="7" t="s">
        <v>27</v>
      </c>
      <c r="E184" s="42" t="s">
        <v>92</v>
      </c>
      <c r="F184" s="43">
        <v>200</v>
      </c>
      <c r="G184" s="43">
        <v>5.2</v>
      </c>
      <c r="H184" s="43">
        <v>4.0999999999999996</v>
      </c>
      <c r="I184" s="43">
        <v>13.2</v>
      </c>
      <c r="J184" s="43">
        <v>111.2</v>
      </c>
      <c r="K184" s="44"/>
      <c r="L184" s="43">
        <v>58</v>
      </c>
    </row>
    <row r="185" spans="1:12" ht="14.4" x14ac:dyDescent="0.3">
      <c r="A185" s="23"/>
      <c r="B185" s="15"/>
      <c r="C185" s="11"/>
      <c r="D185" s="7" t="s">
        <v>28</v>
      </c>
      <c r="E185" s="42" t="s">
        <v>93</v>
      </c>
      <c r="F185" s="43">
        <v>70</v>
      </c>
      <c r="G185" s="43">
        <v>11.43</v>
      </c>
      <c r="H185" s="43">
        <v>15.75</v>
      </c>
      <c r="I185" s="43">
        <v>2.5099999999999998</v>
      </c>
      <c r="J185" s="43">
        <v>197</v>
      </c>
      <c r="K185" s="44"/>
      <c r="L185" s="43">
        <v>65</v>
      </c>
    </row>
    <row r="186" spans="1:12" ht="14.4" x14ac:dyDescent="0.3">
      <c r="A186" s="23"/>
      <c r="B186" s="15"/>
      <c r="C186" s="11"/>
      <c r="D186" s="7" t="s">
        <v>29</v>
      </c>
      <c r="E186" s="42" t="s">
        <v>77</v>
      </c>
      <c r="F186" s="43">
        <v>180</v>
      </c>
      <c r="G186" s="43">
        <v>16.899999999999999</v>
      </c>
      <c r="H186" s="43">
        <v>4.9000000000000004</v>
      </c>
      <c r="I186" s="43">
        <v>28.2</v>
      </c>
      <c r="J186" s="43">
        <v>227.7</v>
      </c>
      <c r="K186" s="44"/>
      <c r="L186" s="43">
        <v>25</v>
      </c>
    </row>
    <row r="187" spans="1:12" ht="14.4" x14ac:dyDescent="0.3">
      <c r="A187" s="23"/>
      <c r="B187" s="15"/>
      <c r="C187" s="11"/>
      <c r="D187" s="7" t="s">
        <v>30</v>
      </c>
      <c r="E187" s="42" t="s">
        <v>53</v>
      </c>
      <c r="F187" s="43">
        <v>200</v>
      </c>
      <c r="G187" s="43">
        <v>0.2</v>
      </c>
      <c r="H187" s="43">
        <v>0.2</v>
      </c>
      <c r="I187" s="43">
        <v>29.8</v>
      </c>
      <c r="J187" s="43">
        <v>121.8</v>
      </c>
      <c r="K187" s="44"/>
      <c r="L187" s="43">
        <v>20</v>
      </c>
    </row>
    <row r="188" spans="1:12" ht="14.4" x14ac:dyDescent="0.3">
      <c r="A188" s="23"/>
      <c r="B188" s="15"/>
      <c r="C188" s="11"/>
      <c r="D188" s="7" t="s">
        <v>31</v>
      </c>
      <c r="E188" s="42" t="s">
        <v>41</v>
      </c>
      <c r="F188" s="43">
        <v>50</v>
      </c>
      <c r="G188" s="43">
        <v>3.5</v>
      </c>
      <c r="H188" s="43">
        <v>3.5</v>
      </c>
      <c r="I188" s="43">
        <v>23.4</v>
      </c>
      <c r="J188" s="43">
        <v>111.5</v>
      </c>
      <c r="K188" s="44"/>
      <c r="L188" s="43">
        <v>10</v>
      </c>
    </row>
    <row r="189" spans="1:12" ht="14.4" x14ac:dyDescent="0.3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 t="s">
        <v>54</v>
      </c>
      <c r="F190" s="43">
        <v>50</v>
      </c>
      <c r="G190" s="43">
        <v>7.5</v>
      </c>
      <c r="H190" s="43">
        <v>17</v>
      </c>
      <c r="I190" s="43">
        <v>73</v>
      </c>
      <c r="J190" s="43">
        <v>229</v>
      </c>
      <c r="K190" s="44"/>
      <c r="L190" s="43">
        <v>45</v>
      </c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4"/>
      <c r="B192" s="17"/>
      <c r="C192" s="8"/>
      <c r="D192" s="18" t="s">
        <v>33</v>
      </c>
      <c r="E192" s="9"/>
      <c r="F192" s="19">
        <f>SUM(F183:F191)</f>
        <v>780</v>
      </c>
      <c r="G192" s="19">
        <f t="shared" ref="G192:J192" si="56">SUM(G183:G191)</f>
        <v>44.730000000000004</v>
      </c>
      <c r="H192" s="19">
        <f t="shared" si="56"/>
        <v>45.45</v>
      </c>
      <c r="I192" s="19">
        <f t="shared" si="56"/>
        <v>170.10999999999999</v>
      </c>
      <c r="J192" s="19">
        <f t="shared" si="56"/>
        <v>998.19999999999993</v>
      </c>
      <c r="K192" s="25"/>
      <c r="L192" s="19">
        <f t="shared" ref="L192" si="57">SUM(L183:L191)</f>
        <v>248</v>
      </c>
    </row>
    <row r="193" spans="1:12" ht="15" thickBot="1" x14ac:dyDescent="0.3">
      <c r="A193" s="29">
        <f>A173</f>
        <v>2</v>
      </c>
      <c r="B193" s="30">
        <f>B173</f>
        <v>4</v>
      </c>
      <c r="C193" s="50" t="s">
        <v>4</v>
      </c>
      <c r="D193" s="51"/>
      <c r="E193" s="31"/>
      <c r="F193" s="32">
        <f>F182+F192</f>
        <v>1340</v>
      </c>
      <c r="G193" s="32">
        <f t="shared" ref="G193" si="58">G182+G192</f>
        <v>72.080000000000013</v>
      </c>
      <c r="H193" s="32">
        <f t="shared" ref="H193" si="59">H182+H192</f>
        <v>89.75</v>
      </c>
      <c r="I193" s="32">
        <f t="shared" ref="I193" si="60">I182+I192</f>
        <v>341.76</v>
      </c>
      <c r="J193" s="32">
        <f t="shared" ref="J193:L193" si="61">J182+J192</f>
        <v>1922.8999999999999</v>
      </c>
      <c r="K193" s="32"/>
      <c r="L193" s="32">
        <f t="shared" si="61"/>
        <v>414</v>
      </c>
    </row>
    <row r="194" spans="1:12" ht="14.4" x14ac:dyDescent="0.3">
      <c r="A194" s="20">
        <v>2</v>
      </c>
      <c r="B194" s="21">
        <v>5</v>
      </c>
      <c r="C194" s="22" t="s">
        <v>20</v>
      </c>
      <c r="D194" s="5" t="s">
        <v>21</v>
      </c>
      <c r="E194" s="39" t="s">
        <v>94</v>
      </c>
      <c r="F194" s="40">
        <v>180</v>
      </c>
      <c r="G194" s="40">
        <v>19.899999999999999</v>
      </c>
      <c r="H194" s="40">
        <v>20.52</v>
      </c>
      <c r="I194" s="40">
        <v>31.6</v>
      </c>
      <c r="J194" s="40">
        <v>390.68</v>
      </c>
      <c r="K194" s="41"/>
      <c r="L194" s="40">
        <v>75</v>
      </c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22</v>
      </c>
      <c r="E196" s="42" t="s">
        <v>40</v>
      </c>
      <c r="F196" s="43">
        <v>200</v>
      </c>
      <c r="G196" s="43">
        <v>0.3</v>
      </c>
      <c r="H196" s="43">
        <v>0</v>
      </c>
      <c r="I196" s="43">
        <v>29.3</v>
      </c>
      <c r="J196" s="43">
        <v>118.4</v>
      </c>
      <c r="K196" s="44"/>
      <c r="L196" s="43">
        <v>16</v>
      </c>
    </row>
    <row r="197" spans="1:12" ht="14.4" x14ac:dyDescent="0.3">
      <c r="A197" s="23"/>
      <c r="B197" s="15"/>
      <c r="C197" s="11"/>
      <c r="D197" s="7" t="s">
        <v>23</v>
      </c>
      <c r="E197" s="42" t="s">
        <v>42</v>
      </c>
      <c r="F197" s="43">
        <v>50</v>
      </c>
      <c r="G197" s="43">
        <v>4.95</v>
      </c>
      <c r="H197" s="43">
        <v>0.9</v>
      </c>
      <c r="I197" s="43">
        <v>25.05</v>
      </c>
      <c r="J197" s="43">
        <v>130.5</v>
      </c>
      <c r="K197" s="44"/>
      <c r="L197" s="43">
        <v>10</v>
      </c>
    </row>
    <row r="198" spans="1:12" ht="14.4" x14ac:dyDescent="0.3">
      <c r="A198" s="23"/>
      <c r="B198" s="15"/>
      <c r="C198" s="11"/>
      <c r="D198" s="7"/>
      <c r="E198" s="42" t="s">
        <v>41</v>
      </c>
      <c r="F198" s="43">
        <v>50</v>
      </c>
      <c r="G198" s="43">
        <v>3.5</v>
      </c>
      <c r="H198" s="43">
        <v>3.5</v>
      </c>
      <c r="I198" s="43">
        <v>23.4</v>
      </c>
      <c r="J198" s="43">
        <v>111.5</v>
      </c>
      <c r="K198" s="44"/>
      <c r="L198" s="43">
        <v>10</v>
      </c>
    </row>
    <row r="199" spans="1:12" ht="14.4" x14ac:dyDescent="0.3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 t="s">
        <v>95</v>
      </c>
      <c r="F200" s="43">
        <v>50</v>
      </c>
      <c r="G200" s="43">
        <v>0.84</v>
      </c>
      <c r="H200" s="43">
        <v>0.15</v>
      </c>
      <c r="I200" s="43">
        <v>9.6199999999999992</v>
      </c>
      <c r="J200" s="43">
        <v>40.79</v>
      </c>
      <c r="K200" s="44"/>
      <c r="L200" s="43">
        <v>35</v>
      </c>
    </row>
    <row r="201" spans="1:12" ht="14.4" x14ac:dyDescent="0.3">
      <c r="A201" s="23"/>
      <c r="B201" s="15"/>
      <c r="C201" s="11"/>
      <c r="D201" s="6"/>
      <c r="E201" s="42" t="s">
        <v>54</v>
      </c>
      <c r="F201" s="43">
        <v>50</v>
      </c>
      <c r="G201" s="43">
        <v>7.5</v>
      </c>
      <c r="H201" s="43">
        <v>17</v>
      </c>
      <c r="I201" s="43">
        <v>73</v>
      </c>
      <c r="J201" s="43">
        <v>229</v>
      </c>
      <c r="K201" s="44"/>
      <c r="L201" s="43">
        <v>20</v>
      </c>
    </row>
    <row r="202" spans="1:12" ht="15.75" customHeight="1" x14ac:dyDescent="0.3">
      <c r="A202" s="24"/>
      <c r="B202" s="17"/>
      <c r="C202" s="8"/>
      <c r="D202" s="18" t="s">
        <v>33</v>
      </c>
      <c r="E202" s="9"/>
      <c r="F202" s="19">
        <f>SUM(F194:F201)</f>
        <v>580</v>
      </c>
      <c r="G202" s="19">
        <f t="shared" ref="G202:J202" si="62">SUM(G194:G201)</f>
        <v>36.989999999999995</v>
      </c>
      <c r="H202" s="19">
        <f t="shared" si="62"/>
        <v>42.069999999999993</v>
      </c>
      <c r="I202" s="19">
        <f t="shared" si="62"/>
        <v>191.97</v>
      </c>
      <c r="J202" s="19">
        <f t="shared" si="62"/>
        <v>1020.87</v>
      </c>
      <c r="K202" s="25"/>
      <c r="L202" s="19">
        <f t="shared" ref="L202" si="63">SUM(L194:L201)</f>
        <v>166</v>
      </c>
    </row>
    <row r="203" spans="1:12" ht="14.4" x14ac:dyDescent="0.3">
      <c r="A203" s="26">
        <f>A194</f>
        <v>2</v>
      </c>
      <c r="B203" s="13">
        <f>B194</f>
        <v>5</v>
      </c>
      <c r="C203" s="10" t="s">
        <v>25</v>
      </c>
      <c r="D203" s="7" t="s">
        <v>26</v>
      </c>
      <c r="E203" s="42" t="s">
        <v>64</v>
      </c>
      <c r="F203" s="43">
        <v>50</v>
      </c>
      <c r="G203" s="43">
        <v>0.63</v>
      </c>
      <c r="H203" s="43">
        <v>3.56</v>
      </c>
      <c r="I203" s="43">
        <v>6.05</v>
      </c>
      <c r="J203" s="43">
        <v>57.25</v>
      </c>
      <c r="K203" s="44"/>
      <c r="L203" s="43">
        <v>13</v>
      </c>
    </row>
    <row r="204" spans="1:12" ht="14.4" x14ac:dyDescent="0.3">
      <c r="A204" s="23"/>
      <c r="B204" s="15"/>
      <c r="C204" s="11"/>
      <c r="D204" s="7" t="s">
        <v>27</v>
      </c>
      <c r="E204" s="42" t="s">
        <v>96</v>
      </c>
      <c r="F204" s="43">
        <v>200</v>
      </c>
      <c r="G204" s="43">
        <v>2.4</v>
      </c>
      <c r="H204" s="43">
        <v>4.3</v>
      </c>
      <c r="I204" s="43">
        <v>6.6</v>
      </c>
      <c r="J204" s="43">
        <v>75.099999999999994</v>
      </c>
      <c r="K204" s="44"/>
      <c r="L204" s="43">
        <v>55</v>
      </c>
    </row>
    <row r="205" spans="1:12" ht="14.4" x14ac:dyDescent="0.3">
      <c r="A205" s="23"/>
      <c r="B205" s="15"/>
      <c r="C205" s="11"/>
      <c r="D205" s="7" t="s">
        <v>28</v>
      </c>
      <c r="E205" s="42" t="s">
        <v>62</v>
      </c>
      <c r="F205" s="43">
        <v>70</v>
      </c>
      <c r="G205" s="43">
        <v>19.62</v>
      </c>
      <c r="H205" s="43">
        <v>13.77</v>
      </c>
      <c r="I205" s="43">
        <v>4.29</v>
      </c>
      <c r="J205" s="43">
        <v>228</v>
      </c>
      <c r="K205" s="44"/>
      <c r="L205" s="43">
        <v>65</v>
      </c>
    </row>
    <row r="206" spans="1:12" ht="14.4" x14ac:dyDescent="0.3">
      <c r="A206" s="23"/>
      <c r="B206" s="15"/>
      <c r="C206" s="11"/>
      <c r="D206" s="7" t="s">
        <v>29</v>
      </c>
      <c r="E206" s="42" t="s">
        <v>61</v>
      </c>
      <c r="F206" s="43">
        <v>180</v>
      </c>
      <c r="G206" s="43">
        <v>5.2</v>
      </c>
      <c r="H206" s="43">
        <v>4.2</v>
      </c>
      <c r="I206" s="43">
        <v>25.8</v>
      </c>
      <c r="J206" s="43">
        <v>161.4</v>
      </c>
      <c r="K206" s="44"/>
      <c r="L206" s="43">
        <v>25</v>
      </c>
    </row>
    <row r="207" spans="1:12" ht="14.4" x14ac:dyDescent="0.3">
      <c r="A207" s="23"/>
      <c r="B207" s="15"/>
      <c r="C207" s="11"/>
      <c r="D207" s="7" t="s">
        <v>30</v>
      </c>
      <c r="E207" s="42" t="s">
        <v>59</v>
      </c>
      <c r="F207" s="43">
        <v>200</v>
      </c>
      <c r="G207" s="43">
        <v>0.6</v>
      </c>
      <c r="H207" s="43">
        <v>0</v>
      </c>
      <c r="I207" s="43">
        <v>21.8</v>
      </c>
      <c r="J207" s="43">
        <v>89.6</v>
      </c>
      <c r="K207" s="44"/>
      <c r="L207" s="43">
        <v>20</v>
      </c>
    </row>
    <row r="208" spans="1:12" ht="14.4" x14ac:dyDescent="0.3">
      <c r="A208" s="23"/>
      <c r="B208" s="15"/>
      <c r="C208" s="11"/>
      <c r="D208" s="7" t="s">
        <v>31</v>
      </c>
      <c r="E208" s="42" t="s">
        <v>41</v>
      </c>
      <c r="F208" s="43">
        <v>50</v>
      </c>
      <c r="G208" s="43">
        <v>3.5</v>
      </c>
      <c r="H208" s="43">
        <v>3.5</v>
      </c>
      <c r="I208" s="43">
        <v>23.4</v>
      </c>
      <c r="J208" s="43">
        <v>111.5</v>
      </c>
      <c r="K208" s="44"/>
      <c r="L208" s="43">
        <v>10</v>
      </c>
    </row>
    <row r="209" spans="1:12" ht="14.4" x14ac:dyDescent="0.3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6"/>
      <c r="E210" s="42" t="s">
        <v>54</v>
      </c>
      <c r="F210" s="43">
        <v>50</v>
      </c>
      <c r="G210" s="43">
        <v>7.5</v>
      </c>
      <c r="H210" s="43">
        <v>17</v>
      </c>
      <c r="I210" s="43">
        <v>73</v>
      </c>
      <c r="J210" s="43">
        <v>229</v>
      </c>
      <c r="K210" s="44"/>
      <c r="L210" s="43">
        <v>10</v>
      </c>
    </row>
    <row r="211" spans="1:12" ht="14.4" x14ac:dyDescent="0.3">
      <c r="A211" s="23"/>
      <c r="B211" s="15"/>
      <c r="C211" s="11"/>
      <c r="D211" s="6"/>
      <c r="E211" s="42" t="s">
        <v>50</v>
      </c>
      <c r="F211" s="43">
        <v>100</v>
      </c>
      <c r="G211" s="43">
        <v>0.3</v>
      </c>
      <c r="H211" s="43">
        <v>0</v>
      </c>
      <c r="I211" s="43">
        <v>29.3</v>
      </c>
      <c r="J211" s="43">
        <v>118.4</v>
      </c>
      <c r="K211" s="44"/>
      <c r="L211" s="43">
        <v>35</v>
      </c>
    </row>
    <row r="212" spans="1:12" ht="14.4" x14ac:dyDescent="0.3">
      <c r="A212" s="23"/>
      <c r="B212" s="15"/>
      <c r="C212" s="11"/>
      <c r="D212" s="6"/>
      <c r="E212" s="42" t="s">
        <v>60</v>
      </c>
      <c r="F212" s="43">
        <v>20</v>
      </c>
      <c r="G212" s="43">
        <v>0.63</v>
      </c>
      <c r="H212" s="43">
        <v>3.35</v>
      </c>
      <c r="I212" s="43">
        <v>3.03</v>
      </c>
      <c r="J212" s="43">
        <v>45.1</v>
      </c>
      <c r="K212" s="44"/>
      <c r="L212" s="43">
        <v>15</v>
      </c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SUM(F203:F212)</f>
        <v>920</v>
      </c>
      <c r="G213" s="19">
        <f>SUM(G203:G212)</f>
        <v>40.380000000000003</v>
      </c>
      <c r="H213" s="19">
        <f>SUM(H203:H212)</f>
        <v>49.68</v>
      </c>
      <c r="I213" s="19">
        <f>SUM(I203:I212)</f>
        <v>193.27</v>
      </c>
      <c r="J213" s="19">
        <f>SUM(J203:J212)</f>
        <v>1115.3499999999999</v>
      </c>
      <c r="K213" s="25"/>
      <c r="L213" s="19">
        <f>SUM(L203:L212)</f>
        <v>248</v>
      </c>
    </row>
    <row r="214" spans="1:12" ht="15" thickBot="1" x14ac:dyDescent="0.3">
      <c r="A214" s="29">
        <f>A194</f>
        <v>2</v>
      </c>
      <c r="B214" s="30">
        <f>B194</f>
        <v>5</v>
      </c>
      <c r="C214" s="50" t="s">
        <v>4</v>
      </c>
      <c r="D214" s="51"/>
      <c r="E214" s="31"/>
      <c r="F214" s="32">
        <f>F202+F213</f>
        <v>1500</v>
      </c>
      <c r="G214" s="32">
        <f t="shared" ref="G214" si="64">G202+G213</f>
        <v>77.37</v>
      </c>
      <c r="H214" s="32">
        <f t="shared" ref="H214" si="65">H202+H213</f>
        <v>91.75</v>
      </c>
      <c r="I214" s="32">
        <f t="shared" ref="I214" si="66">I202+I213</f>
        <v>385.24</v>
      </c>
      <c r="J214" s="32">
        <f t="shared" ref="J214:L214" si="67">J202+J213</f>
        <v>2136.2199999999998</v>
      </c>
      <c r="K214" s="32"/>
      <c r="L214" s="32">
        <f t="shared" si="67"/>
        <v>414</v>
      </c>
    </row>
    <row r="215" spans="1:12" ht="13.8" thickBot="1" x14ac:dyDescent="0.3">
      <c r="A215" s="27"/>
      <c r="B215" s="28"/>
      <c r="C215" s="52" t="s">
        <v>5</v>
      </c>
      <c r="D215" s="52"/>
      <c r="E215" s="52"/>
      <c r="F215" s="34">
        <f>(F26+F46+F68+F89+F110+F130+F150+F172+F193+F214)/(IF(F26=0,0,1)+IF(F46=0,0,1)+IF(F68=0,0,1)+IF(F89=0,0,1)+IF(F110=0,0,1)+IF(F130=0,0,1)+IF(F150=0,0,1)+IF(F172=0,0,1)+IF(F193=0,0,1)+IF(F214=0,0,1))</f>
        <v>1434.5</v>
      </c>
      <c r="G215" s="34">
        <f t="shared" ref="G215:J215" si="68">(G26+G46+G68+G89+G110+G130+G150+G172+G193+G214)/(IF(G26=0,0,1)+IF(G46=0,0,1)+IF(G68=0,0,1)+IF(G89=0,0,1)+IF(G110=0,0,1)+IF(G130=0,0,1)+IF(G150=0,0,1)+IF(G172=0,0,1)+IF(G193=0,0,1)+IF(G214=0,0,1))</f>
        <v>66.183999999999997</v>
      </c>
      <c r="H215" s="34">
        <f t="shared" si="68"/>
        <v>82.707999999999998</v>
      </c>
      <c r="I215" s="34">
        <f t="shared" si="68"/>
        <v>365.00900000000001</v>
      </c>
      <c r="J215" s="34">
        <f t="shared" si="68"/>
        <v>1965.6930000000004</v>
      </c>
      <c r="K215" s="34"/>
      <c r="L215" s="34">
        <f t="shared" ref="L215" si="69">(L26+L46+L68+L89+L110+L130+L150+L172+L193+L214)/(IF(L26=0,0,1)+IF(L46=0,0,1)+IF(L68=0,0,1)+IF(L89=0,0,1)+IF(L110=0,0,1)+IF(L130=0,0,1)+IF(L150=0,0,1)+IF(L172=0,0,1)+IF(L193=0,0,1)+IF(L214=0,0,1))</f>
        <v>414</v>
      </c>
    </row>
  </sheetData>
  <mergeCells count="14">
    <mergeCell ref="C1:E1"/>
    <mergeCell ref="H1:K1"/>
    <mergeCell ref="H2:K2"/>
    <mergeCell ref="C46:D46"/>
    <mergeCell ref="C68:D68"/>
    <mergeCell ref="C89:D89"/>
    <mergeCell ref="C110:D110"/>
    <mergeCell ref="C26:D26"/>
    <mergeCell ref="C215:E215"/>
    <mergeCell ref="C214:D214"/>
    <mergeCell ref="C130:D130"/>
    <mergeCell ref="C150:D150"/>
    <mergeCell ref="C172:D172"/>
    <mergeCell ref="C193:D1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2022-05-16T14:23:56Z</dcterms:created>
  <dcterms:modified xsi:type="dcterms:W3CDTF">2025-04-04T07:07:27Z</dcterms:modified>
</cp:coreProperties>
</file>